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467" windowHeight="9169" firstSheet="4" activeTab="6"/>
  </bookViews>
  <sheets>
    <sheet name="Sheet2" sheetId="1" state="hidden" r:id="rId1"/>
    <sheet name="附件1-基础数据表" sheetId="2" r:id="rId2"/>
    <sheet name="附件2-整体支出绩效自评表" sheetId="3" r:id="rId3"/>
    <sheet name="Sheet3" sheetId="4" state="hidden" r:id="rId4"/>
    <sheet name="附件3-1业务专项自评表" sheetId="5" r:id="rId5"/>
    <sheet name="附件3-2其他事业类项目自评表" sheetId="6" r:id="rId6"/>
    <sheet name="附件4-国有资本经营预算支出表" sheetId="7" r:id="rId7"/>
  </sheets>
  <definedNames>
    <definedName name="OLE_LINK1" localSheetId="4">'附件3-1业务专项自评表'!$K$2</definedName>
  </definedNames>
  <calcPr calcId="144525" iterate="1" iterateCount="1" iterateDelta="0.001"/>
</workbook>
</file>

<file path=xl/comments1.xml><?xml version="1.0" encoding="utf-8"?>
<comments xmlns="http://schemas.openxmlformats.org/spreadsheetml/2006/main">
  <authors>
    <author>painkiller s</author>
    <author>lenovo</author>
  </authors>
  <commentList>
    <comment ref="D20" authorId="0">
      <text>
        <r>
          <rPr>
            <b/>
            <sz val="9"/>
            <rFont val="宋体"/>
            <charset val="134"/>
          </rPr>
          <t>painkiller s:</t>
        </r>
        <r>
          <rPr>
            <sz val="9"/>
            <rFont val="宋体"/>
            <charset val="134"/>
          </rPr>
          <t xml:space="preserve">
</t>
        </r>
        <r>
          <rPr>
            <sz val="9"/>
            <rFont val="宋体"/>
            <charset val="134"/>
          </rPr>
          <t xml:space="preserve">在职人员控制率=（在职人员数/编制数）*100%。
</t>
        </r>
        <r>
          <rPr>
            <sz val="9"/>
            <rFont val="宋体"/>
            <charset val="134"/>
          </rPr>
          <t xml:space="preserve">在职人员数：部门实际在职人数，以财政部确定的部门决算编制口径为准。
</t>
        </r>
        <r>
          <rPr>
            <sz val="9"/>
            <rFont val="宋体"/>
            <charset val="134"/>
          </rPr>
          <t xml:space="preserve">编制数：机构编制部门核定批复的部门的人员编制数。
</t>
        </r>
        <r>
          <rPr>
            <sz val="9"/>
            <rFont val="宋体"/>
            <charset val="134"/>
          </rPr>
          <t>每超过5%，扣0.5分</t>
        </r>
      </text>
    </comment>
    <comment ref="D22" authorId="1">
      <text>
        <r>
          <rPr>
            <b/>
            <sz val="9"/>
            <rFont val="宋体"/>
            <charset val="134"/>
          </rPr>
          <t>lenovo:</t>
        </r>
        <r>
          <rPr>
            <sz val="9"/>
            <rFont val="宋体"/>
            <charset val="134"/>
          </rPr>
          <t xml:space="preserve">
</t>
        </r>
        <r>
          <rPr>
            <sz val="9"/>
            <rFont val="宋体"/>
            <charset val="134"/>
          </rPr>
          <t>公用经费控制率=（实际支出公用经费总额/预算安排公用经费总额）×100%。</t>
        </r>
      </text>
    </comment>
    <comment ref="D23" authorId="0">
      <text>
        <r>
          <rPr>
            <b/>
            <sz val="9"/>
            <rFont val="宋体"/>
            <charset val="134"/>
          </rPr>
          <t>painkiller s:</t>
        </r>
        <r>
          <rPr>
            <sz val="9"/>
            <rFont val="宋体"/>
            <charset val="134"/>
          </rPr>
          <t xml:space="preserve">
</t>
        </r>
        <r>
          <rPr>
            <sz val="9"/>
            <rFont val="宋体"/>
            <charset val="134"/>
          </rPr>
          <t>“三公经费”控制率=（“三公经费”实际支出数/“三公经费”预算安排数）×100%。每超过5%，扣1分</t>
        </r>
      </text>
    </comment>
  </commentList>
</comments>
</file>

<file path=xl/comments2.xml><?xml version="1.0" encoding="utf-8"?>
<comments xmlns="http://schemas.openxmlformats.org/spreadsheetml/2006/main">
  <authors>
    <author>painkiller s</author>
    <author>lenovo</author>
  </authors>
  <commentList>
    <comment ref="D32" authorId="0">
      <text>
        <r>
          <rPr>
            <b/>
            <sz val="9"/>
            <rFont val="宋体"/>
            <charset val="134"/>
          </rPr>
          <t>painkiller s:</t>
        </r>
        <r>
          <rPr>
            <sz val="9"/>
            <rFont val="宋体"/>
            <charset val="134"/>
          </rPr>
          <t xml:space="preserve">
</t>
        </r>
        <r>
          <rPr>
            <sz val="9"/>
            <rFont val="宋体"/>
            <charset val="134"/>
          </rPr>
          <t xml:space="preserve">在职人员控制率=（在职人员数/编制数）*100%。
</t>
        </r>
        <r>
          <rPr>
            <sz val="9"/>
            <rFont val="宋体"/>
            <charset val="134"/>
          </rPr>
          <t xml:space="preserve">在职人员数：部门实际在职人数，以财政部确定的部门决算编制口径为准。
</t>
        </r>
        <r>
          <rPr>
            <sz val="9"/>
            <rFont val="宋体"/>
            <charset val="134"/>
          </rPr>
          <t xml:space="preserve">编制数：机构编制部门核定批复的部门的人员编制数。
</t>
        </r>
        <r>
          <rPr>
            <sz val="9"/>
            <rFont val="宋体"/>
            <charset val="134"/>
          </rPr>
          <t>每超过5%，扣0.5分</t>
        </r>
      </text>
    </comment>
    <comment ref="D34" authorId="1">
      <text>
        <r>
          <rPr>
            <b/>
            <sz val="9"/>
            <rFont val="宋体"/>
            <charset val="134"/>
          </rPr>
          <t>lenovo:</t>
        </r>
        <r>
          <rPr>
            <sz val="9"/>
            <rFont val="宋体"/>
            <charset val="134"/>
          </rPr>
          <t xml:space="preserve">
</t>
        </r>
        <r>
          <rPr>
            <sz val="9"/>
            <rFont val="宋体"/>
            <charset val="134"/>
          </rPr>
          <t>公用经费控制率=（实际支出公用经费总额/预算安排公用经费总额）×100%。</t>
        </r>
      </text>
    </comment>
    <comment ref="D35" authorId="0">
      <text>
        <r>
          <rPr>
            <b/>
            <sz val="9"/>
            <rFont val="宋体"/>
            <charset val="134"/>
          </rPr>
          <t>painkiller s:</t>
        </r>
        <r>
          <rPr>
            <sz val="9"/>
            <rFont val="宋体"/>
            <charset val="134"/>
          </rPr>
          <t xml:space="preserve">
</t>
        </r>
        <r>
          <rPr>
            <sz val="9"/>
            <rFont val="宋体"/>
            <charset val="134"/>
          </rPr>
          <t>“三公经费”控制率=（“三公经费”实际支出数/“三公经费”预算安排数）×100%。每超过5%，扣1分</t>
        </r>
      </text>
    </comment>
  </commentList>
</comments>
</file>

<file path=xl/comments3.xml><?xml version="1.0" encoding="utf-8"?>
<comments xmlns="http://schemas.openxmlformats.org/spreadsheetml/2006/main">
  <authors>
    <author>lenovo</author>
  </authors>
  <commentList>
    <comment ref="D31" authorId="0">
      <text>
        <r>
          <rPr>
            <b/>
            <sz val="9"/>
            <rFont val="宋体"/>
            <charset val="134"/>
          </rPr>
          <t>lenovo:</t>
        </r>
        <r>
          <rPr>
            <sz val="9"/>
            <rFont val="宋体"/>
            <charset val="134"/>
          </rPr>
          <t xml:space="preserve">
</t>
        </r>
        <r>
          <rPr>
            <sz val="9"/>
            <rFont val="宋体"/>
            <charset val="134"/>
          </rPr>
          <t>公用经费控制率=（实际支出公用经费总额/预算安排公用经费总额）×100%。</t>
        </r>
      </text>
    </comment>
  </commentList>
</comments>
</file>

<file path=xl/sharedStrings.xml><?xml version="1.0" encoding="utf-8"?>
<sst xmlns="http://schemas.openxmlformats.org/spreadsheetml/2006/main" count="395">
  <si>
    <t>绩效目标</t>
  </si>
  <si>
    <r>
      <rPr>
        <sz val="10"/>
        <color rgb="FF000000"/>
        <rFont val="仿宋"/>
        <charset val="134"/>
      </rPr>
      <t>一级指标</t>
    </r>
  </si>
  <si>
    <r>
      <rPr>
        <sz val="10"/>
        <color rgb="FF000000"/>
        <rFont val="仿宋"/>
        <charset val="134"/>
      </rPr>
      <t>二级指标</t>
    </r>
  </si>
  <si>
    <r>
      <rPr>
        <sz val="10"/>
        <color rgb="FF000000"/>
        <rFont val="仿宋"/>
        <charset val="134"/>
      </rPr>
      <t>三级指标</t>
    </r>
  </si>
  <si>
    <r>
      <rPr>
        <sz val="10"/>
        <color rgb="FF000000"/>
        <rFont val="仿宋"/>
        <charset val="134"/>
      </rPr>
      <t>年度指标值</t>
    </r>
  </si>
  <si>
    <r>
      <rPr>
        <sz val="10"/>
        <color rgb="FF000000"/>
        <rFont val="仿宋"/>
        <charset val="134"/>
      </rPr>
      <t>实际完成值</t>
    </r>
  </si>
  <si>
    <r>
      <rPr>
        <sz val="10"/>
        <color rgb="FF000000"/>
        <rFont val="仿宋"/>
        <charset val="134"/>
      </rPr>
      <t>分值</t>
    </r>
  </si>
  <si>
    <r>
      <rPr>
        <sz val="10"/>
        <color rgb="FF000000"/>
        <rFont val="仿宋"/>
        <charset val="134"/>
      </rPr>
      <t>得分</t>
    </r>
  </si>
  <si>
    <r>
      <rPr>
        <sz val="10"/>
        <color rgb="FF000000"/>
        <rFont val="仿宋"/>
        <charset val="134"/>
      </rPr>
      <t>偏差原因分析及改进措施</t>
    </r>
  </si>
  <si>
    <t>产出指标(50分)</t>
  </si>
  <si>
    <r>
      <rPr>
        <sz val="10"/>
        <color rgb="FF000000"/>
        <rFont val="仿宋"/>
        <charset val="134"/>
      </rPr>
      <t>数量指标</t>
    </r>
  </si>
  <si>
    <t>监管企业主要经济指标取得历史性突破</t>
  </si>
  <si>
    <t>主要经济指标取得历史性突破</t>
  </si>
  <si>
    <t>省属监管企业资产总额达1.6万亿元；实现营业收入6865亿元，同比增长21.7%；实现利润总额313亿元，同比增长69%</t>
  </si>
  <si>
    <t>促进产业转型升级和培育战略性新兴产业</t>
  </si>
  <si>
    <t>38个项目纳入省重点建设项目，17个项目入选“5个100”工程，8个项目入选四个“十大项目”</t>
  </si>
  <si>
    <t>微晶石墨关键技术研发项目实现预期目标并实现产业化</t>
  </si>
  <si>
    <t>新增3条生产线</t>
  </si>
  <si>
    <t>3条生产线投产</t>
  </si>
  <si>
    <t>科技项目成果显著（专利技术、论文、标准）</t>
  </si>
  <si>
    <t>累计拥有国家级创新平台43个、省级技术创新平台135个、国家高新技术企业231家、有效发明专利4266项，制定国家或行业标准784项</t>
  </si>
  <si>
    <t>完成监管企业2020年度决算工作</t>
  </si>
  <si>
    <t>31户监管企业年报决算审计及决算相关报告编制</t>
  </si>
  <si>
    <t>选聘21家会计师事务所对31家监管企业实施决算审计。同时，组织相关专家对决算数据、报表和审计发现问题进行集中会审汇编工作，按要求编制全省及市州国有资产运营报告、财务绩效评价报告、财务决算分析报告等</t>
  </si>
  <si>
    <t>有色中专完成招生计划</t>
  </si>
  <si>
    <r>
      <rPr>
        <sz val="9"/>
        <color theme="1"/>
        <rFont val="宋体"/>
        <charset val="134"/>
      </rPr>
      <t>全日制招生</t>
    </r>
    <r>
      <rPr>
        <sz val="9"/>
        <color theme="1"/>
        <rFont val="Times New Roman"/>
        <charset val="134"/>
      </rPr>
      <t>350</t>
    </r>
    <r>
      <rPr>
        <sz val="9"/>
        <color theme="1"/>
        <rFont val="仿宋_GB2312"/>
        <charset val="134"/>
      </rPr>
      <t>人</t>
    </r>
  </si>
  <si>
    <r>
      <rPr>
        <sz val="9"/>
        <color theme="1"/>
        <rFont val="宋体"/>
        <charset val="134"/>
      </rPr>
      <t>实际招生</t>
    </r>
    <r>
      <rPr>
        <sz val="9"/>
        <color theme="1"/>
        <rFont val="Times New Roman"/>
        <charset val="134"/>
      </rPr>
      <t>355</t>
    </r>
    <r>
      <rPr>
        <sz val="9"/>
        <color theme="1"/>
        <rFont val="仿宋_GB2312"/>
        <charset val="134"/>
      </rPr>
      <t>人</t>
    </r>
  </si>
  <si>
    <t>质量指标</t>
  </si>
  <si>
    <t>省属监管企业获利能力明显提高</t>
  </si>
  <si>
    <t>净资产收益率超过4%</t>
  </si>
  <si>
    <t>净资产收益率超过4.2%</t>
  </si>
  <si>
    <t>省属监管企业全员劳动生产率明显改善</t>
  </si>
  <si>
    <t>全员劳动生产率45万元/人</t>
  </si>
  <si>
    <r>
      <rPr>
        <sz val="11"/>
        <color theme="1"/>
        <rFont val="宋体"/>
        <charset val="134"/>
      </rPr>
      <t>全员劳动生产率</t>
    </r>
    <r>
      <rPr>
        <sz val="11"/>
        <color theme="1"/>
        <rFont val="Times New Roman"/>
        <charset val="134"/>
      </rPr>
      <t>49.5</t>
    </r>
    <r>
      <rPr>
        <sz val="11"/>
        <color theme="1"/>
        <rFont val="仿宋_GB2312"/>
        <charset val="134"/>
      </rPr>
      <t>万元</t>
    </r>
    <r>
      <rPr>
        <sz val="11"/>
        <color theme="1"/>
        <rFont val="Times New Roman"/>
        <charset val="134"/>
      </rPr>
      <t>/</t>
    </r>
    <r>
      <rPr>
        <sz val="11"/>
        <color theme="1"/>
        <rFont val="仿宋_GB2312"/>
        <charset val="134"/>
      </rPr>
      <t>人，排名全国第</t>
    </r>
    <r>
      <rPr>
        <sz val="11"/>
        <color theme="1"/>
        <rFont val="Times New Roman"/>
        <charset val="134"/>
      </rPr>
      <t>8</t>
    </r>
    <r>
      <rPr>
        <sz val="11"/>
        <color theme="1"/>
        <rFont val="仿宋_GB2312"/>
        <charset val="134"/>
      </rPr>
      <t>位、中部第</t>
    </r>
    <r>
      <rPr>
        <sz val="11"/>
        <color theme="1"/>
        <rFont val="Times New Roman"/>
        <charset val="134"/>
      </rPr>
      <t>1</t>
    </r>
    <r>
      <rPr>
        <sz val="11"/>
        <color theme="1"/>
        <rFont val="仿宋_GB2312"/>
        <charset val="134"/>
      </rPr>
      <t>位</t>
    </r>
  </si>
  <si>
    <t>三项制度改革，高于全国平均水平</t>
  </si>
  <si>
    <t>完善法人治理结构</t>
  </si>
  <si>
    <t>董事会应建均建完成率100%</t>
  </si>
  <si>
    <t>符合条件的323户子企业均建立董事会，外部董事占多数企业占比72%</t>
  </si>
  <si>
    <t>省属国有资本布局优化和结构调整</t>
  </si>
  <si>
    <t>显著成效</t>
  </si>
  <si>
    <t>管理制度规范性</t>
  </si>
  <si>
    <t>完善</t>
  </si>
  <si>
    <t>监管企业</t>
  </si>
  <si>
    <t>国资国企在线监管取得显著成效</t>
  </si>
  <si>
    <t>我委国资国企在线监管大数据系统项目于2021年启动并建成，完成了“三重一大”决策运行管理、大额资金监测、组织架构、监督追责、党建、舆情等业务系统建设及重点业务全级次覆盖，实现“业务通”；截至年底，已采集14个市州国资委下属1654户监管企业共100006个数据项，采集市州国资委通讯录、人员信息、法规、制度等共1452条数据；采集省属监管企业“三重一大”决策运行、投资项目、资本布局与产业链、企业改革、企业职工人数等统计数据，通过在线监管系统已向国务院国资委按要求报送92类共101375条数据。</t>
  </si>
  <si>
    <t>压降两金，“两金”占流动资产比重靠近全国水平</t>
  </si>
  <si>
    <t>“两金”占流动资产比重同比下降1%</t>
  </si>
  <si>
    <t>两金”压降任重道远。12月底，监管企业“两金”占用1502.84亿元，同比增长9.7%，低于同期收入增幅14.4个百分点；“两金”占流动资产比重为37.8%，同比下降0.1个百分点，高出全国平均水平5个百分点</t>
  </si>
  <si>
    <t>离退休人员管理和服务工作效果</t>
  </si>
  <si>
    <t>退休人员生活质量得到提高</t>
  </si>
  <si>
    <r>
      <rPr>
        <sz val="10"/>
        <color rgb="FF000000"/>
        <rFont val="仿宋"/>
        <charset val="134"/>
      </rPr>
      <t>时效指标</t>
    </r>
  </si>
  <si>
    <t>国企改革三年行动计划超既定目标</t>
  </si>
  <si>
    <r>
      <rPr>
        <sz val="9"/>
        <color rgb="FF000000"/>
        <rFont val="宋体"/>
        <charset val="134"/>
      </rPr>
      <t>累计完成率</t>
    </r>
    <r>
      <rPr>
        <sz val="9"/>
        <color rgb="FF000000"/>
        <rFont val="Times New Roman"/>
        <charset val="134"/>
      </rPr>
      <t>70%</t>
    </r>
  </si>
  <si>
    <r>
      <rPr>
        <sz val="9"/>
        <color rgb="FF000000"/>
        <rFont val="宋体"/>
        <charset val="134"/>
      </rPr>
      <t>实际累计完成率</t>
    </r>
    <r>
      <rPr>
        <sz val="9"/>
        <color rgb="FF000000"/>
        <rFont val="Times New Roman"/>
        <charset val="134"/>
      </rPr>
      <t>85%</t>
    </r>
  </si>
  <si>
    <t>政务信息公开及时全面</t>
  </si>
  <si>
    <t>按要求及时公开</t>
  </si>
  <si>
    <t>主要工作按计划完成</t>
  </si>
  <si>
    <t>按年度计划完满完成</t>
  </si>
  <si>
    <r>
      <rPr>
        <sz val="10"/>
        <color rgb="FF000000"/>
        <rFont val="仿宋"/>
        <charset val="134"/>
      </rPr>
      <t>成本指标</t>
    </r>
  </si>
  <si>
    <t>在职人员控制率</t>
  </si>
  <si>
    <t>成本费用增幅低于收入增幅</t>
  </si>
  <si>
    <t>成本费用增幅低于同期收入增幅</t>
  </si>
  <si>
    <r>
      <rPr>
        <sz val="9"/>
        <color rgb="FF000000"/>
        <rFont val="宋体"/>
        <charset val="134"/>
      </rPr>
      <t>成本费用增幅低于同期收入增幅</t>
    </r>
    <r>
      <rPr>
        <sz val="9"/>
        <color rgb="FF000000"/>
        <rFont val="Times New Roman"/>
        <charset val="134"/>
      </rPr>
      <t>1.6</t>
    </r>
    <r>
      <rPr>
        <sz val="9"/>
        <color rgb="FF000000"/>
        <rFont val="宋体"/>
        <charset val="134"/>
      </rPr>
      <t>个百分点</t>
    </r>
  </si>
  <si>
    <t>公用经费控制率</t>
  </si>
  <si>
    <r>
      <rPr>
        <sz val="9"/>
        <color rgb="FF000000"/>
        <rFont val="仿宋"/>
        <charset val="134"/>
      </rPr>
      <t>＜</t>
    </r>
    <r>
      <rPr>
        <sz val="9"/>
        <color rgb="FF000000"/>
        <rFont val="Times New Roman"/>
        <charset val="134"/>
      </rPr>
      <t>100%</t>
    </r>
  </si>
  <si>
    <r>
      <rPr>
        <sz val="9"/>
        <color rgb="FF000000"/>
        <rFont val="Times New Roman"/>
        <charset val="134"/>
      </rPr>
      <t>“</t>
    </r>
    <r>
      <rPr>
        <sz val="9"/>
        <color rgb="FF000000"/>
        <rFont val="仿宋"/>
        <charset val="134"/>
      </rPr>
      <t>三公经费</t>
    </r>
    <r>
      <rPr>
        <sz val="9"/>
        <color rgb="FF000000"/>
        <rFont val="Times New Roman"/>
        <charset val="134"/>
      </rPr>
      <t>”</t>
    </r>
    <r>
      <rPr>
        <sz val="9"/>
        <color rgb="FF000000"/>
        <rFont val="仿宋"/>
        <charset val="134"/>
      </rPr>
      <t>控制率</t>
    </r>
  </si>
  <si>
    <r>
      <rPr>
        <sz val="10"/>
        <color rgb="FF000000"/>
        <rFont val="仿宋"/>
        <charset val="134"/>
      </rPr>
      <t>效益指标（</t>
    </r>
    <r>
      <rPr>
        <sz val="10"/>
        <color rgb="FF000000"/>
        <rFont val="Times New Roman"/>
        <charset val="134"/>
      </rPr>
      <t>30</t>
    </r>
    <r>
      <rPr>
        <sz val="10"/>
        <color rgb="FF000000"/>
        <rFont val="仿宋"/>
        <charset val="134"/>
      </rPr>
      <t>分）</t>
    </r>
  </si>
  <si>
    <r>
      <rPr>
        <sz val="10"/>
        <color rgb="FF000000"/>
        <rFont val="仿宋"/>
        <charset val="134"/>
      </rPr>
      <t>经济效益指标</t>
    </r>
  </si>
  <si>
    <t>省属监管企业营业收入、利税率</t>
  </si>
  <si>
    <t>营业收入6865亿元</t>
  </si>
  <si>
    <t>推动和助力企业上市</t>
  </si>
  <si>
    <r>
      <rPr>
        <sz val="11"/>
        <color theme="1"/>
        <rFont val="宋体"/>
        <charset val="134"/>
      </rPr>
      <t>已完成1户企业上市，</t>
    </r>
    <r>
      <rPr>
        <sz val="11"/>
        <color theme="1"/>
        <rFont val="宋体"/>
        <charset val="134"/>
      </rPr>
      <t>1户企业辅导备案，2户企业股份制改造批复</t>
    </r>
  </si>
  <si>
    <t>积极参与自由贸易试验区建设</t>
  </si>
  <si>
    <t>9家省属监管企业计划在自贸试验区投资29个项目，涉及先进制造业、新材料、基础设施建设等产业，预计投资总额919.72亿元。</t>
  </si>
  <si>
    <t>监管企业税收大幅增长</t>
  </si>
  <si>
    <t>监管企业1-11月完成税收132.06亿元，完成年度目标（136.75亿元）的96.6%，超过序时进度目标5.35个百分点</t>
  </si>
  <si>
    <t>社会效益指标</t>
  </si>
  <si>
    <t>监管企业发展状大提供新增就业岗位</t>
  </si>
  <si>
    <t>效果明显</t>
  </si>
  <si>
    <t>年度脱贫攻坚取得显著成效</t>
  </si>
  <si>
    <t>效果显著</t>
  </si>
  <si>
    <t>安全生产和平安建设取得优异成绩</t>
  </si>
  <si>
    <t>丰富多样的推广活动，助推湘绣非遗文化高质量发展</t>
  </si>
  <si>
    <t>湘绣非遗社会影响强烈</t>
  </si>
  <si>
    <t>生态效益指标</t>
  </si>
  <si>
    <t>降低能源资源消耗</t>
  </si>
  <si>
    <t>同比显著降低</t>
  </si>
  <si>
    <t>督促指导监管企业抓好生态环境保护工作</t>
  </si>
  <si>
    <t>完成年度整治目标</t>
  </si>
  <si>
    <t>科技项目为绿色矿山建设提供技术支撑</t>
  </si>
  <si>
    <t>低品位铅锌资源绿色高效开发及尾矿综合利用关键技术研究项目结题，为绿色矿山建设提供技术支撑</t>
  </si>
  <si>
    <t>支撑作用显著</t>
  </si>
  <si>
    <r>
      <rPr>
        <sz val="10"/>
        <color rgb="FF000000"/>
        <rFont val="仿宋"/>
        <charset val="134"/>
      </rPr>
      <t>可持续影响指标</t>
    </r>
  </si>
  <si>
    <t>作风和纪律建设情况</t>
  </si>
  <si>
    <t>显著推动部门高效稳定运转的效用</t>
  </si>
  <si>
    <t>坚持创新驱动，科技自立自强加快推进</t>
  </si>
  <si>
    <t>关键技术得到突破应用</t>
  </si>
  <si>
    <t>职业中专办学条件改善，具备扩招条件</t>
  </si>
  <si>
    <t>具备扩招条件</t>
  </si>
  <si>
    <r>
      <rPr>
        <sz val="10"/>
        <color rgb="FF000000"/>
        <rFont val="仿宋"/>
        <charset val="134"/>
      </rPr>
      <t>满意度指标（</t>
    </r>
    <r>
      <rPr>
        <sz val="10"/>
        <color rgb="FF000000"/>
        <rFont val="Times New Roman"/>
        <charset val="134"/>
      </rPr>
      <t>10</t>
    </r>
    <r>
      <rPr>
        <sz val="10"/>
        <color rgb="FF000000"/>
        <rFont val="仿宋"/>
        <charset val="134"/>
      </rPr>
      <t>分）</t>
    </r>
  </si>
  <si>
    <r>
      <rPr>
        <sz val="10"/>
        <color rgb="FF000000"/>
        <rFont val="仿宋"/>
        <charset val="134"/>
      </rPr>
      <t>服务对象满意度指标</t>
    </r>
  </si>
  <si>
    <t>监管企业满意度</t>
  </si>
  <si>
    <t>≥90%</t>
  </si>
  <si>
    <t>中小企业满意度</t>
  </si>
  <si>
    <t>离退休人员满意度</t>
  </si>
  <si>
    <t>中职院校师生满意度</t>
  </si>
  <si>
    <t>附件1</t>
  </si>
  <si>
    <t>2021部门整体支出绩效评价基础数据表</t>
  </si>
  <si>
    <t>财政供养人员情况（人）</t>
  </si>
  <si>
    <t>编制数</t>
  </si>
  <si>
    <t>2021年实际在职人数</t>
  </si>
  <si>
    <t>控制率</t>
  </si>
  <si>
    <t>经费控制情况（万元）</t>
  </si>
  <si>
    <t>2020年决算数</t>
  </si>
  <si>
    <t>2021年预算数</t>
  </si>
  <si>
    <t>2021年决算数</t>
  </si>
  <si>
    <t>三公经费</t>
  </si>
  <si>
    <r>
      <rPr>
        <sz val="10.5"/>
        <color rgb="FF000000"/>
        <rFont val="仿宋"/>
        <charset val="134"/>
      </rPr>
      <t xml:space="preserve">   1</t>
    </r>
    <r>
      <rPr>
        <sz val="10.5"/>
        <color rgb="FF000000"/>
        <rFont val="仿宋"/>
        <charset val="134"/>
      </rPr>
      <t>、公务用车购置和维护经费</t>
    </r>
  </si>
  <si>
    <r>
      <rPr>
        <sz val="10.5"/>
        <color rgb="FF000000"/>
        <rFont val="仿宋"/>
        <charset val="134"/>
      </rPr>
      <t xml:space="preserve">       </t>
    </r>
    <r>
      <rPr>
        <sz val="10.5"/>
        <color rgb="FF000000"/>
        <rFont val="仿宋"/>
        <charset val="134"/>
      </rPr>
      <t>其中：公车购置</t>
    </r>
  </si>
  <si>
    <r>
      <rPr>
        <sz val="10.5"/>
        <color rgb="FF000000"/>
        <rFont val="仿宋"/>
        <charset val="134"/>
      </rPr>
      <t xml:space="preserve">             </t>
    </r>
    <r>
      <rPr>
        <sz val="10.5"/>
        <color rgb="FF000000"/>
        <rFont val="仿宋"/>
        <charset val="134"/>
      </rPr>
      <t>公车运行维护</t>
    </r>
  </si>
  <si>
    <r>
      <rPr>
        <sz val="10.5"/>
        <color rgb="FF000000"/>
        <rFont val="仿宋"/>
        <charset val="134"/>
      </rPr>
      <t xml:space="preserve">   2</t>
    </r>
    <r>
      <rPr>
        <sz val="10.5"/>
        <color rgb="FF000000"/>
        <rFont val="仿宋"/>
        <charset val="134"/>
      </rPr>
      <t>、出国经费</t>
    </r>
  </si>
  <si>
    <r>
      <rPr>
        <sz val="10.5"/>
        <color rgb="FF000000"/>
        <rFont val="仿宋"/>
        <charset val="134"/>
      </rPr>
      <t xml:space="preserve">   3</t>
    </r>
    <r>
      <rPr>
        <sz val="10.5"/>
        <color rgb="FF000000"/>
        <rFont val="仿宋"/>
        <charset val="134"/>
      </rPr>
      <t>、公务接待</t>
    </r>
  </si>
  <si>
    <t>项目支出：</t>
  </si>
  <si>
    <r>
      <rPr>
        <sz val="10.5"/>
        <color rgb="FF000000"/>
        <rFont val="仿宋"/>
        <charset val="134"/>
      </rPr>
      <t xml:space="preserve">    1</t>
    </r>
    <r>
      <rPr>
        <sz val="10.5"/>
        <color rgb="FF000000"/>
        <rFont val="仿宋"/>
        <charset val="134"/>
      </rPr>
      <t>、业务工作经费</t>
    </r>
  </si>
  <si>
    <r>
      <rPr>
        <sz val="10.5"/>
        <color rgb="FF000000"/>
        <rFont val="仿宋"/>
        <charset val="134"/>
      </rPr>
      <t xml:space="preserve">    2</t>
    </r>
    <r>
      <rPr>
        <sz val="10.5"/>
        <color rgb="FF000000"/>
        <rFont val="仿宋"/>
        <charset val="134"/>
      </rPr>
      <t>、运行维护经费</t>
    </r>
  </si>
  <si>
    <r>
      <rPr>
        <sz val="10.5"/>
        <color rgb="FF000000"/>
        <rFont val="仿宋"/>
        <charset val="134"/>
      </rPr>
      <t>3</t>
    </r>
    <r>
      <rPr>
        <sz val="10.5"/>
        <color rgb="FF000000"/>
        <rFont val="仿宋"/>
        <charset val="134"/>
      </rPr>
      <t>、其他事业发展资金</t>
    </r>
  </si>
  <si>
    <r>
      <rPr>
        <sz val="10.5"/>
        <color rgb="FF000000"/>
        <rFont val="仿宋"/>
        <charset val="134"/>
      </rPr>
      <t>4</t>
    </r>
    <r>
      <rPr>
        <sz val="10.5"/>
        <color rgb="FF000000"/>
        <rFont val="仿宋"/>
        <charset val="134"/>
      </rPr>
      <t>、省级专项资金</t>
    </r>
  </si>
  <si>
    <r>
      <rPr>
        <sz val="10.5"/>
        <color rgb="FF000000"/>
        <rFont val="仿宋"/>
        <charset val="134"/>
      </rPr>
      <t>(1)2020</t>
    </r>
    <r>
      <rPr>
        <sz val="10.5"/>
        <color rgb="FF000000"/>
        <rFont val="仿宋"/>
        <charset val="134"/>
      </rPr>
      <t>年安全生产及预防专项资金</t>
    </r>
  </si>
  <si>
    <r>
      <rPr>
        <sz val="10.5"/>
        <color rgb="FF000000"/>
        <rFont val="仿宋"/>
        <charset val="134"/>
      </rPr>
      <t>(2)</t>
    </r>
    <r>
      <rPr>
        <sz val="10.5"/>
        <color theme="1"/>
        <rFont val="仿宋"/>
        <charset val="134"/>
      </rPr>
      <t xml:space="preserve"> </t>
    </r>
    <r>
      <rPr>
        <sz val="10.5"/>
        <color rgb="FF000000"/>
        <rFont val="仿宋"/>
        <charset val="134"/>
      </rPr>
      <t>2021</t>
    </r>
    <r>
      <rPr>
        <sz val="10.5"/>
        <color rgb="FF000000"/>
        <rFont val="仿宋"/>
        <charset val="134"/>
      </rPr>
      <t>年对外投资合作资金</t>
    </r>
  </si>
  <si>
    <r>
      <rPr>
        <sz val="10.5"/>
        <color rgb="FF000000"/>
        <rFont val="仿宋"/>
        <charset val="134"/>
      </rPr>
      <t>(3)</t>
    </r>
    <r>
      <rPr>
        <sz val="10.5"/>
        <color rgb="FF000000"/>
        <rFont val="仿宋"/>
        <charset val="134"/>
      </rPr>
      <t>创新型省份</t>
    </r>
  </si>
  <si>
    <r>
      <rPr>
        <sz val="10.5"/>
        <color rgb="FF000000"/>
        <rFont val="仿宋"/>
        <charset val="134"/>
      </rPr>
      <t>(4)</t>
    </r>
    <r>
      <rPr>
        <sz val="10.5"/>
        <color rgb="FF000000"/>
        <rFont val="仿宋"/>
        <charset val="134"/>
      </rPr>
      <t>原省交通运输厅移交企业特殊困难补助资金</t>
    </r>
  </si>
  <si>
    <r>
      <rPr>
        <sz val="10.5"/>
        <color rgb="FF000000"/>
        <rFont val="仿宋"/>
        <charset val="134"/>
      </rPr>
      <t>(5)</t>
    </r>
    <r>
      <rPr>
        <sz val="10.5"/>
        <color rgb="FF000000"/>
        <rFont val="仿宋"/>
        <charset val="134"/>
      </rPr>
      <t>危险化学品企业风险等级评估模型研究</t>
    </r>
  </si>
  <si>
    <r>
      <rPr>
        <sz val="10.5"/>
        <color rgb="FF000000"/>
        <rFont val="仿宋"/>
        <charset val="134"/>
      </rPr>
      <t>(6)</t>
    </r>
    <r>
      <rPr>
        <sz val="10.5"/>
        <color rgb="FF000000"/>
        <rFont val="仿宋"/>
        <charset val="134"/>
      </rPr>
      <t>微晶石墨的高效高值化利用关键技术研究与产业化</t>
    </r>
  </si>
  <si>
    <r>
      <rPr>
        <sz val="10.5"/>
        <color rgb="FF000000"/>
        <rFont val="仿宋"/>
        <charset val="134"/>
      </rPr>
      <t>(7)</t>
    </r>
    <r>
      <rPr>
        <sz val="10.5"/>
        <color rgb="FF000000"/>
        <rFont val="仿宋"/>
        <charset val="134"/>
      </rPr>
      <t>低品位铅锌资源绿色高效开发及尾矿综合利用关键技术研究</t>
    </r>
  </si>
  <si>
    <r>
      <rPr>
        <sz val="10.5"/>
        <color rgb="FF000000"/>
        <rFont val="仿宋"/>
        <charset val="134"/>
      </rPr>
      <t>(8)</t>
    </r>
    <r>
      <rPr>
        <sz val="10.5"/>
        <color rgb="FF000000"/>
        <rFont val="仿宋"/>
        <charset val="134"/>
      </rPr>
      <t>科研设备及仪器共享平台双向补贴</t>
    </r>
  </si>
  <si>
    <t>公用经费</t>
  </si>
  <si>
    <r>
      <rPr>
        <sz val="10.5"/>
        <color rgb="FF000000"/>
        <rFont val="仿宋"/>
        <charset val="134"/>
      </rPr>
      <t xml:space="preserve">    </t>
    </r>
    <r>
      <rPr>
        <sz val="10.5"/>
        <color rgb="FF000000"/>
        <rFont val="仿宋"/>
        <charset val="134"/>
      </rPr>
      <t>其中：办公经费</t>
    </r>
  </si>
  <si>
    <r>
      <rPr>
        <sz val="10.5"/>
        <color rgb="FF000000"/>
        <rFont val="仿宋"/>
        <charset val="134"/>
      </rPr>
      <t xml:space="preserve">          </t>
    </r>
    <r>
      <rPr>
        <sz val="10.5"/>
        <color rgb="FF000000"/>
        <rFont val="仿宋"/>
        <charset val="134"/>
      </rPr>
      <t>水费、电费、差旅费</t>
    </r>
  </si>
  <si>
    <r>
      <rPr>
        <sz val="10.5"/>
        <color rgb="FF000000"/>
        <rFont val="仿宋"/>
        <charset val="134"/>
      </rPr>
      <t xml:space="preserve">          </t>
    </r>
    <r>
      <rPr>
        <sz val="10.5"/>
        <color rgb="FF000000"/>
        <rFont val="仿宋"/>
        <charset val="134"/>
      </rPr>
      <t>会议费、培训费</t>
    </r>
  </si>
  <si>
    <t>政府采购金额</t>
  </si>
  <si>
    <t>——</t>
  </si>
  <si>
    <r>
      <rPr>
        <sz val="10.5"/>
        <color rgb="FF000000"/>
        <rFont val="仿宋"/>
        <charset val="134"/>
      </rPr>
      <t>部门基本支出预算调整</t>
    </r>
    <r>
      <rPr>
        <sz val="10.5"/>
        <color rgb="FF000000"/>
        <rFont val="仿宋"/>
        <charset val="134"/>
      </rPr>
      <t xml:space="preserve"> </t>
    </r>
  </si>
  <si>
    <t>楼堂馆所控制情况</t>
  </si>
  <si>
    <t>批复规模</t>
  </si>
  <si>
    <t>实际规模（㎡）</t>
  </si>
  <si>
    <t>规模控制率</t>
  </si>
  <si>
    <t>预算投资</t>
  </si>
  <si>
    <r>
      <rPr>
        <sz val="8"/>
        <color rgb="FF000000"/>
        <rFont val="仿宋"/>
        <charset val="134"/>
      </rPr>
      <t>实际投资</t>
    </r>
    <r>
      <rPr>
        <sz val="8"/>
        <color rgb="FF000000"/>
        <rFont val="仿宋"/>
        <charset val="134"/>
      </rPr>
      <t>(</t>
    </r>
    <r>
      <rPr>
        <sz val="8"/>
        <color rgb="FF000000"/>
        <rFont val="仿宋"/>
        <charset val="134"/>
      </rPr>
      <t>万元</t>
    </r>
    <r>
      <rPr>
        <sz val="8"/>
        <color rgb="FF000000"/>
        <rFont val="仿宋"/>
        <charset val="134"/>
      </rPr>
      <t>)</t>
    </r>
  </si>
  <si>
    <t>投资概算控制率</t>
  </si>
  <si>
    <r>
      <rPr>
        <sz val="10.5"/>
        <color rgb="FF000000"/>
        <rFont val="仿宋"/>
        <charset val="134"/>
      </rPr>
      <t>（</t>
    </r>
    <r>
      <rPr>
        <sz val="10.5"/>
        <color rgb="FF000000"/>
        <rFont val="仿宋"/>
        <charset val="134"/>
      </rPr>
      <t>2021</t>
    </r>
    <r>
      <rPr>
        <sz val="10.5"/>
        <color rgb="FF000000"/>
        <rFont val="仿宋"/>
        <charset val="134"/>
      </rPr>
      <t>年完工项目）</t>
    </r>
  </si>
  <si>
    <r>
      <rPr>
        <sz val="8"/>
        <color rgb="FF000000"/>
        <rFont val="仿宋"/>
        <charset val="134"/>
      </rPr>
      <t>（</t>
    </r>
    <r>
      <rPr>
        <sz val="8"/>
        <color rgb="FF000000"/>
        <rFont val="仿宋"/>
        <charset val="129"/>
      </rPr>
      <t>㎡</t>
    </r>
    <r>
      <rPr>
        <sz val="8"/>
        <color rgb="FF000000"/>
        <rFont val="仿宋"/>
        <charset val="134"/>
      </rPr>
      <t>）</t>
    </r>
  </si>
  <si>
    <t>（万元）</t>
  </si>
  <si>
    <t>　无</t>
  </si>
  <si>
    <t>厉行节约保障措施</t>
  </si>
  <si>
    <t>我委收支管理坚持“依法理财、勤俭节约、量入为出、讲求效益”的原则，贯彻落实中央和省关于压缩一般性支出的要求，严格按预算执行，厉行节约，严控开支，确保“三公”等经费只减不增，切实提高财政资金的使用效益，努力降低行政运行成本。</t>
  </si>
  <si>
    <t>附件2</t>
  </si>
  <si>
    <t>2021年度部门整体支出绩效自评表</t>
  </si>
  <si>
    <t>省级预算部门名称</t>
  </si>
  <si>
    <t>湖南省人民政府国有资产监督管理委员会</t>
  </si>
  <si>
    <t>年度预算申请（万元）</t>
  </si>
  <si>
    <t>年初预算数</t>
  </si>
  <si>
    <t>全年预算数</t>
  </si>
  <si>
    <t>全年执行数</t>
  </si>
  <si>
    <t>分值</t>
  </si>
  <si>
    <t>执行率</t>
  </si>
  <si>
    <t>得分</t>
  </si>
  <si>
    <t>年度资金总额</t>
  </si>
  <si>
    <t>按收入性质分：</t>
  </si>
  <si>
    <t>按支出性质分：</t>
  </si>
  <si>
    <r>
      <rPr>
        <sz val="10.5"/>
        <color rgb="FF000000"/>
        <rFont val="仿宋"/>
        <charset val="134"/>
      </rPr>
      <t xml:space="preserve">  </t>
    </r>
    <r>
      <rPr>
        <sz val="10.5"/>
        <color rgb="FF000000"/>
        <rFont val="仿宋"/>
        <charset val="134"/>
      </rPr>
      <t>其中：</t>
    </r>
    <r>
      <rPr>
        <sz val="10.5"/>
        <color rgb="FF000000"/>
        <rFont val="仿宋"/>
        <charset val="134"/>
      </rPr>
      <t xml:space="preserve">  </t>
    </r>
    <r>
      <rPr>
        <sz val="10.5"/>
        <color rgb="FF000000"/>
        <rFont val="仿宋"/>
        <charset val="134"/>
      </rPr>
      <t>一般公共预算：</t>
    </r>
    <r>
      <rPr>
        <sz val="10.5"/>
        <color rgb="FF000000"/>
        <rFont val="仿宋"/>
        <charset val="134"/>
      </rPr>
      <t>14,336.91</t>
    </r>
  </si>
  <si>
    <t>其中：基本支出：14,582.84</t>
  </si>
  <si>
    <t>政府性基金拨款：0</t>
  </si>
  <si>
    <t>项目支出：8,872.16</t>
  </si>
  <si>
    <t>纳入专户管理的非税收入拨款：4,724.51</t>
  </si>
  <si>
    <t>其他资金：389.86</t>
  </si>
  <si>
    <r>
      <rPr>
        <sz val="10.5"/>
        <color rgb="FF000000"/>
        <rFont val="仿宋"/>
        <charset val="134"/>
      </rPr>
      <t>年度总体目</t>
    </r>
    <r>
      <rPr>
        <sz val="10.5"/>
        <color rgb="FF000000"/>
        <rFont val="仿宋"/>
        <charset val="134"/>
      </rPr>
      <t xml:space="preserve">   </t>
    </r>
    <r>
      <rPr>
        <sz val="10.5"/>
        <color rgb="FF000000"/>
        <rFont val="仿宋"/>
        <charset val="134"/>
      </rPr>
      <t>标</t>
    </r>
  </si>
  <si>
    <t>预期目标</t>
  </si>
  <si>
    <t>实际完成情况　</t>
  </si>
  <si>
    <t>1、深入贯彻党的十九届六中全会和省第十二次党代会精神，全面落实省委、省政府决策部署，认真贯彻“三高四新”战略，坚持“稳进高新”工作方针，大力实施国企改革三年行动，推进国有资本布局优化和结构调整，加强党的领导和党的建设，各项工作有序开展。                                                           2、监管企业资产规模和营业收入稳定增长，主要经济指标明显改善，科技势力和市场竞争力增强。                                       3、做好编制内离退休职工补助发放工作，改善中职学校办学条件。</t>
  </si>
  <si>
    <t>1、深入贯彻党的十九届六中全会和省第十二次党代会精神，全面落实省委、省政府决策部署，认真贯彻“三高四新”战略，坚持“稳进高新”工作方针，大力实施国企改革三年行动，推进国有资本布局优化和结构调整，加强党的领导和党的建设，各项工作有序开展。                                                           2、监管企业资产规模和营业收入稳定增长，主要经济指标取得历史性突破，产业转型升级和培育战略性新兴产业成果丰硕，科技攻关不断突破。                   3、编制内离退休职工补助及时发放，待遇有所提高，满意度达标；有色中专办学条件得到改善，具备扩招条件。</t>
  </si>
  <si>
    <t>绩效指标</t>
  </si>
  <si>
    <t>一级指标</t>
  </si>
  <si>
    <t>二级指标</t>
  </si>
  <si>
    <t>三级指标</t>
  </si>
  <si>
    <t>年度指标值</t>
  </si>
  <si>
    <t>实际完成值</t>
  </si>
  <si>
    <t>偏差原因分析及改进措施</t>
  </si>
  <si>
    <t>产出指标
(50分)</t>
  </si>
  <si>
    <t>数量指标</t>
  </si>
  <si>
    <t>省属监管企业资产规模保持增长态势</t>
  </si>
  <si>
    <t>总资产超过1.52万亿元，净资产0.6万亿元</t>
  </si>
  <si>
    <t>资产总额15236.49亿元；净资产6128.15亿元</t>
  </si>
  <si>
    <t>省属监管企业营业收入稳定增长</t>
  </si>
  <si>
    <t>营业收入6000亿元</t>
  </si>
  <si>
    <t>营业收入6021.12亿元，同比增长24.1%华菱集团收入规模首次突破两千亿，建工集团收入规模过千亿</t>
  </si>
  <si>
    <t>成果丰硕</t>
  </si>
  <si>
    <r>
      <rPr>
        <sz val="9"/>
        <color rgb="FF000000"/>
        <rFont val="仿宋"/>
        <charset val="134"/>
      </rPr>
      <t>38</t>
    </r>
    <r>
      <rPr>
        <sz val="9"/>
        <color rgb="FF000000"/>
        <rFont val="仿宋"/>
        <charset val="134"/>
      </rPr>
      <t>个项目纳入省重点建设项目，</t>
    </r>
    <r>
      <rPr>
        <sz val="9"/>
        <color rgb="FF000000"/>
        <rFont val="仿宋"/>
        <charset val="134"/>
      </rPr>
      <t>17</t>
    </r>
    <r>
      <rPr>
        <sz val="9"/>
        <color rgb="FF000000"/>
        <rFont val="仿宋"/>
        <charset val="134"/>
      </rPr>
      <t>个项目入选</t>
    </r>
    <r>
      <rPr>
        <sz val="9"/>
        <color rgb="FF000000"/>
        <rFont val="仿宋"/>
        <charset val="134"/>
      </rPr>
      <t>“5</t>
    </r>
    <r>
      <rPr>
        <sz val="9"/>
        <color rgb="FF000000"/>
        <rFont val="仿宋"/>
        <charset val="134"/>
      </rPr>
      <t>个</t>
    </r>
    <r>
      <rPr>
        <sz val="9"/>
        <color rgb="FF000000"/>
        <rFont val="仿宋"/>
        <charset val="134"/>
      </rPr>
      <t>100”</t>
    </r>
    <r>
      <rPr>
        <sz val="9"/>
        <color rgb="FF000000"/>
        <rFont val="仿宋"/>
        <charset val="134"/>
      </rPr>
      <t>工程，</t>
    </r>
    <r>
      <rPr>
        <sz val="9"/>
        <color rgb="FF000000"/>
        <rFont val="仿宋"/>
        <charset val="134"/>
      </rPr>
      <t>8</t>
    </r>
    <r>
      <rPr>
        <sz val="9"/>
        <color rgb="FF000000"/>
        <rFont val="仿宋"/>
        <charset val="134"/>
      </rPr>
      <t>个项目入选四个</t>
    </r>
    <r>
      <rPr>
        <sz val="9"/>
        <color rgb="FF000000"/>
        <rFont val="仿宋"/>
        <charset val="134"/>
      </rPr>
      <t>“</t>
    </r>
    <r>
      <rPr>
        <sz val="9"/>
        <color rgb="FF000000"/>
        <rFont val="仿宋"/>
        <charset val="134"/>
      </rPr>
      <t>十大项目</t>
    </r>
    <r>
      <rPr>
        <sz val="9"/>
        <color rgb="FF000000"/>
        <rFont val="仿宋"/>
        <charset val="134"/>
      </rPr>
      <t>”</t>
    </r>
  </si>
  <si>
    <t>科技攻关不断突破</t>
  </si>
  <si>
    <t>承担国家级和省级科技重大专项超过50项</t>
  </si>
  <si>
    <t>承担国家科技重大专项64项，省级科技重大专项67项</t>
  </si>
  <si>
    <t>对监管企业科技攻关项目掌握不精确，预设目标不准确；今后对监管企业加强调研工作，并向科技厅和工信厅了解情况及时掌握信息，提高科技攻关任务预设目标准确性</t>
  </si>
  <si>
    <r>
      <rPr>
        <sz val="9"/>
        <color rgb="FF000000"/>
        <rFont val="仿宋"/>
        <charset val="134"/>
      </rPr>
      <t>新增</t>
    </r>
    <r>
      <rPr>
        <sz val="9"/>
        <color rgb="FF000000"/>
        <rFont val="仿宋"/>
        <charset val="134"/>
      </rPr>
      <t>3</t>
    </r>
    <r>
      <rPr>
        <sz val="9"/>
        <color rgb="FF000000"/>
        <rFont val="仿宋"/>
        <charset val="134"/>
      </rPr>
      <t>条生产线</t>
    </r>
  </si>
  <si>
    <r>
      <rPr>
        <sz val="9"/>
        <color rgb="FF000000"/>
        <rFont val="仿宋"/>
        <charset val="134"/>
      </rPr>
      <t>3</t>
    </r>
    <r>
      <rPr>
        <sz val="9"/>
        <color rgb="FF000000"/>
        <rFont val="仿宋"/>
        <charset val="134"/>
      </rPr>
      <t>条生产线投产</t>
    </r>
  </si>
  <si>
    <r>
      <rPr>
        <sz val="9"/>
        <color rgb="FF000000"/>
        <rFont val="仿宋"/>
        <charset val="134"/>
      </rPr>
      <t>全日制招生</t>
    </r>
    <r>
      <rPr>
        <sz val="9"/>
        <color rgb="FF000000"/>
        <rFont val="仿宋"/>
        <charset val="134"/>
      </rPr>
      <t>350</t>
    </r>
    <r>
      <rPr>
        <sz val="9"/>
        <color rgb="FF000000"/>
        <rFont val="仿宋"/>
        <charset val="134"/>
      </rPr>
      <t>人</t>
    </r>
  </si>
  <si>
    <r>
      <rPr>
        <sz val="9"/>
        <color rgb="FF000000"/>
        <rFont val="仿宋"/>
        <charset val="134"/>
      </rPr>
      <t>实际招生</t>
    </r>
    <r>
      <rPr>
        <sz val="9"/>
        <color rgb="FF000000"/>
        <rFont val="仿宋"/>
        <charset val="134"/>
      </rPr>
      <t>355</t>
    </r>
    <r>
      <rPr>
        <sz val="9"/>
        <color rgb="FF000000"/>
        <rFont val="仿宋"/>
        <charset val="134"/>
      </rPr>
      <t>人</t>
    </r>
  </si>
  <si>
    <t>净资产收益率4.2%</t>
  </si>
  <si>
    <r>
      <rPr>
        <sz val="9"/>
        <color theme="1"/>
        <rFont val="仿宋"/>
        <charset val="134"/>
      </rPr>
      <t>全员劳动生产率</t>
    </r>
    <r>
      <rPr>
        <sz val="9"/>
        <color theme="1"/>
        <rFont val="仿宋"/>
        <charset val="134"/>
      </rPr>
      <t>49.5</t>
    </r>
    <r>
      <rPr>
        <sz val="9"/>
        <color theme="1"/>
        <rFont val="仿宋"/>
        <charset val="134"/>
      </rPr>
      <t>万元</t>
    </r>
    <r>
      <rPr>
        <sz val="9"/>
        <color theme="1"/>
        <rFont val="仿宋"/>
        <charset val="134"/>
      </rPr>
      <t>/</t>
    </r>
    <r>
      <rPr>
        <sz val="9"/>
        <color theme="1"/>
        <rFont val="仿宋"/>
        <charset val="134"/>
      </rPr>
      <t>人，排名全国第</t>
    </r>
    <r>
      <rPr>
        <sz val="9"/>
        <color theme="1"/>
        <rFont val="仿宋"/>
        <charset val="134"/>
      </rPr>
      <t>8</t>
    </r>
    <r>
      <rPr>
        <sz val="9"/>
        <color theme="1"/>
        <rFont val="仿宋"/>
        <charset val="134"/>
      </rPr>
      <t>位、中部第</t>
    </r>
    <r>
      <rPr>
        <sz val="9"/>
        <color theme="1"/>
        <rFont val="仿宋"/>
        <charset val="134"/>
      </rPr>
      <t>1</t>
    </r>
    <r>
      <rPr>
        <sz val="9"/>
        <color theme="1"/>
        <rFont val="仿宋"/>
        <charset val="134"/>
      </rPr>
      <t>位</t>
    </r>
  </si>
  <si>
    <t>受宏观环境及疫情影响，监管企业“两金”压降未达目标，压降工作列为2022年重点工作，针对各类企业分别施策，并加大考核力度</t>
  </si>
  <si>
    <t>监管企业市场化经营机制日趋健全</t>
  </si>
  <si>
    <t>全面推进三项制度改革，取得明显成效</t>
  </si>
  <si>
    <t>相关指标高于全国地方平均水平</t>
  </si>
  <si>
    <t>已采集14个市州国资委下属1654户监管企业共100006个数据项，采集市州国资委通讯录、人员信息、法规、制度等共1452条数据；采集省属监管企业“三重一大”决策运行、投资项目、资本布局与产业链、企业改革、企业职工人数等统计数据，通过在线监管系统已向国务院国资委按要求报送92类共101375条数据。</t>
  </si>
  <si>
    <t>时效指标</t>
  </si>
  <si>
    <t>规范制度体系推动监管企业信息公开全覆盖，做到政务信息及时公开</t>
  </si>
  <si>
    <t>监管企业100%政务信息公开，政务信息及时公开</t>
  </si>
  <si>
    <t>完成</t>
  </si>
  <si>
    <t>成本指标</t>
  </si>
  <si>
    <t>高于80%且小于等于100%</t>
  </si>
  <si>
    <t>低于同期收入增幅1个百分点</t>
  </si>
  <si>
    <r>
      <rPr>
        <sz val="9"/>
        <color theme="1"/>
        <rFont val="仿宋"/>
        <charset val="134"/>
      </rPr>
      <t>低于同期收入增幅</t>
    </r>
    <r>
      <rPr>
        <sz val="10.5"/>
        <color rgb="FF000000"/>
        <rFont val="仿宋"/>
        <charset val="134"/>
      </rPr>
      <t>1.6</t>
    </r>
    <r>
      <rPr>
        <sz val="10.5"/>
        <color rgb="FF000000"/>
        <rFont val="仿宋"/>
        <charset val="134"/>
      </rPr>
      <t>个百分点</t>
    </r>
  </si>
  <si>
    <t>小于100%</t>
  </si>
  <si>
    <r>
      <rPr>
        <sz val="11"/>
        <color rgb="FF000000"/>
        <rFont val="仿宋"/>
        <charset val="134"/>
      </rPr>
      <t>“</t>
    </r>
    <r>
      <rPr>
        <sz val="11"/>
        <color rgb="FF000000"/>
        <rFont val="仿宋"/>
        <charset val="134"/>
      </rPr>
      <t>三公经费</t>
    </r>
    <r>
      <rPr>
        <sz val="11"/>
        <color rgb="FF000000"/>
        <rFont val="仿宋"/>
        <charset val="134"/>
      </rPr>
      <t>”</t>
    </r>
    <r>
      <rPr>
        <sz val="11"/>
        <color rgb="FF000000"/>
        <rFont val="仿宋"/>
        <charset val="134"/>
      </rPr>
      <t>控制率</t>
    </r>
  </si>
  <si>
    <r>
      <rPr>
        <sz val="10.5"/>
        <color rgb="FF000000"/>
        <rFont val="仿宋"/>
        <charset val="134"/>
      </rPr>
      <t>效益指标（</t>
    </r>
    <r>
      <rPr>
        <sz val="10.5"/>
        <color rgb="FF000000"/>
        <rFont val="仿宋"/>
        <charset val="134"/>
      </rPr>
      <t>30</t>
    </r>
    <r>
      <rPr>
        <sz val="10.5"/>
        <color rgb="FF000000"/>
        <rFont val="仿宋"/>
        <charset val="134"/>
      </rPr>
      <t>分）　</t>
    </r>
  </si>
  <si>
    <t>经济效益指标</t>
  </si>
  <si>
    <t>监管企业实现利润创新高</t>
  </si>
  <si>
    <t>监管企业实现利润超过230亿元</t>
  </si>
  <si>
    <t>监管企业实现利润303.91亿元</t>
  </si>
  <si>
    <t>监管企业增利因素估算保守，影响初设目标准确性；今后将加强对监管企业上报目标值分析评估，提高预设目标准确性</t>
  </si>
  <si>
    <t>监管企业税费大幅增长</t>
  </si>
  <si>
    <t>136.75亿元</t>
  </si>
  <si>
    <t>206.3亿元</t>
  </si>
  <si>
    <t>对宏观政策研判不精准，监管企业预估增收增利因素保守，营收和利润大幅超目标值，造成上交税费超目标值较多；今后加强政策研判和对监管企业调研工作，提高预设目标准确性</t>
  </si>
  <si>
    <t>深化混合所有制改革及国企上市工作</t>
  </si>
  <si>
    <t>混合所有制改革及国企上市取得明显成效</t>
  </si>
  <si>
    <r>
      <rPr>
        <sz val="10.5"/>
        <color rgb="FF000000"/>
        <rFont val="仿宋"/>
        <charset val="134"/>
      </rPr>
      <t>18</t>
    </r>
    <r>
      <rPr>
        <sz val="10.5"/>
        <color rgb="FF000000"/>
        <rFont val="仿宋"/>
        <charset val="134"/>
      </rPr>
      <t>户企业混改引入</t>
    </r>
    <r>
      <rPr>
        <sz val="10.5"/>
        <color rgb="FF000000"/>
        <rFont val="仿宋"/>
        <charset val="134"/>
      </rPr>
      <t>“</t>
    </r>
    <r>
      <rPr>
        <sz val="10.5"/>
        <color rgb="FF000000"/>
        <rFont val="仿宋"/>
        <charset val="134"/>
      </rPr>
      <t>三高</t>
    </r>
    <r>
      <rPr>
        <sz val="10.5"/>
        <color rgb="FF000000"/>
        <rFont val="仿宋"/>
        <charset val="134"/>
      </rPr>
      <t>”</t>
    </r>
    <r>
      <rPr>
        <sz val="10.5"/>
        <color rgb="FF000000"/>
        <rFont val="仿宋"/>
        <charset val="134"/>
      </rPr>
      <t>战投，申报上市后备资源库企业</t>
    </r>
    <r>
      <rPr>
        <sz val="10.5"/>
        <color rgb="FF000000"/>
        <rFont val="仿宋"/>
        <charset val="134"/>
      </rPr>
      <t>29</t>
    </r>
    <r>
      <rPr>
        <sz val="10.5"/>
        <color rgb="FF000000"/>
        <rFont val="仿宋"/>
        <charset val="134"/>
      </rPr>
      <t>户，完成华菱线缆中小板上市</t>
    </r>
  </si>
  <si>
    <t>进入先进行列</t>
  </si>
  <si>
    <t>评为全省平安建设先进单位、安全生产优秀单位</t>
  </si>
  <si>
    <t>同比明显降低</t>
  </si>
  <si>
    <t>可持续影响指标</t>
  </si>
  <si>
    <t>省国资系统作风和纪律建设常抓不懈</t>
  </si>
  <si>
    <t>成效显著</t>
  </si>
  <si>
    <t>研发经费投入强度2.80%，科技创新取得较多成果</t>
  </si>
  <si>
    <t>研发经费投入强度2.83%，科技创新取得较多成果</t>
  </si>
  <si>
    <t>2022年计划招生规模将超过500人</t>
  </si>
  <si>
    <r>
      <rPr>
        <sz val="10.5"/>
        <color rgb="FF000000"/>
        <rFont val="仿宋"/>
        <charset val="134"/>
      </rPr>
      <t>满意度指标（</t>
    </r>
    <r>
      <rPr>
        <sz val="10.5"/>
        <color rgb="FF000000"/>
        <rFont val="仿宋"/>
        <charset val="134"/>
      </rPr>
      <t>10</t>
    </r>
    <r>
      <rPr>
        <sz val="10.5"/>
        <color rgb="FF000000"/>
        <rFont val="仿宋"/>
        <charset val="134"/>
      </rPr>
      <t>分）</t>
    </r>
  </si>
  <si>
    <t>服务对象满意度指标</t>
  </si>
  <si>
    <r>
      <rPr>
        <sz val="9"/>
        <color rgb="FF000000"/>
        <rFont val="仿宋"/>
        <charset val="134"/>
      </rPr>
      <t>≥</t>
    </r>
    <r>
      <rPr>
        <sz val="9"/>
        <color rgb="FF000000"/>
        <rFont val="仿宋"/>
        <charset val="134"/>
      </rPr>
      <t>90%</t>
    </r>
  </si>
  <si>
    <t>中职学校师生满意度</t>
  </si>
  <si>
    <t>总分</t>
  </si>
  <si>
    <t>附件3-1：</t>
  </si>
  <si>
    <t>2021年度项目支出绩效评价表-业务工作专项</t>
  </si>
  <si>
    <t>项目大类</t>
  </si>
  <si>
    <t>年初预算</t>
  </si>
  <si>
    <t>本年追加</t>
  </si>
  <si>
    <t>本年收入</t>
  </si>
  <si>
    <t>年初结转</t>
  </si>
  <si>
    <t>本年支出</t>
  </si>
  <si>
    <t>年末结转</t>
  </si>
  <si>
    <t>项目支出名称</t>
  </si>
  <si>
    <t>业务工作经费</t>
  </si>
  <si>
    <t>和结余</t>
  </si>
  <si>
    <t>主管部门</t>
  </si>
  <si>
    <t>实施单位</t>
  </si>
  <si>
    <t>基本支出</t>
  </si>
  <si>
    <t>项目资金（万元）</t>
  </si>
  <si>
    <t>项目支出</t>
  </si>
  <si>
    <t>合计</t>
  </si>
  <si>
    <t>年度资金总额　</t>
  </si>
  <si>
    <t>预算项目名称</t>
  </si>
  <si>
    <t>年初结转和结余</t>
  </si>
  <si>
    <t>年末结转和结余</t>
  </si>
  <si>
    <t>其中：当年财政拨款　</t>
  </si>
  <si>
    <t>上年结转资金　</t>
  </si>
  <si>
    <t>其他事业类经费</t>
  </si>
  <si>
    <t>其他资金</t>
  </si>
  <si>
    <r>
      <rPr>
        <b/>
        <sz val="12"/>
        <color rgb="FF3B3B3B"/>
        <rFont val="仿宋"/>
        <charset val="134"/>
      </rPr>
      <t>合</t>
    </r>
    <r>
      <rPr>
        <b/>
        <sz val="12"/>
        <color rgb="FF3B3B3B"/>
        <rFont val="Times New Roman"/>
        <charset val="134"/>
      </rPr>
      <t>  </t>
    </r>
    <r>
      <rPr>
        <b/>
        <sz val="12"/>
        <color rgb="FF3B3B3B"/>
        <rFont val="仿宋"/>
        <charset val="134"/>
      </rPr>
      <t>计</t>
    </r>
  </si>
  <si>
    <t>年度总体目标</t>
  </si>
  <si>
    <t>1、基本职能方面：建设在线监管大数据系统，不断提高对监管企业在线监督的针对性和时效性；落实委纪检组各项监督工作，深入推进党风廉政建设和反腐败斗争；积极参加专业培训教育不断提升自身业务能力；进一步深化国有企业改革，进一步强化重点领域风险防控，防控债务风险、投资风险、安全环保风险；进一步完善国资监管体制机制，以管资本为主加强国资监管，发挥国有资本、投资运营公司的功能作用。
2、其他方面：走访慰问困难企业、激励人才发展、建设服务共享平台，充分发挥业务资金效益，促进地方经济发展。</t>
  </si>
  <si>
    <t>营业收入6865亿元，同比增长21.7%华菱集团收入规模首次突破两千亿，建工集团收入规模过千亿</t>
  </si>
  <si>
    <t>承担国家级和省级科技重大专项均超过50项</t>
  </si>
  <si>
    <t>全员劳动生产率49.5万元/人，排名全国第8位、中部第1位</t>
  </si>
  <si>
    <t>监管企业“两金”占用1502.84亿元，同比增长9.7%，低于同期收入增幅14.4个百分点；“两金”占流动资产比重为37.8%，同比下降0.1个百分点，高出全国平均水平5个百分点</t>
  </si>
  <si>
    <r>
      <rPr>
        <sz val="9"/>
        <color theme="1"/>
        <rFont val="仿宋"/>
        <charset val="134"/>
      </rPr>
      <t>低于同期收入增幅</t>
    </r>
    <r>
      <rPr>
        <sz val="10.5"/>
        <color rgb="FF000000"/>
        <rFont val="仿宋"/>
        <charset val="134"/>
      </rPr>
      <t>1.6个百分点</t>
    </r>
  </si>
  <si>
    <t>效益指标（30分）</t>
  </si>
  <si>
    <t>经济指标</t>
  </si>
  <si>
    <t>18户企业混改引入“三高”战投，申报上市后备资源库企业29户，完成华菱线缆中小板上市</t>
  </si>
  <si>
    <t>满意度指标（10分）</t>
  </si>
  <si>
    <t>困难企业满意度</t>
  </si>
  <si>
    <t>填表人：                     填报日期：                       联系电话：                          单位负责人签字：</t>
  </si>
  <si>
    <t>附件3-2：</t>
  </si>
  <si>
    <r>
      <rPr>
        <sz val="14"/>
        <color rgb="FF000000"/>
        <rFont val="Times New Roman"/>
        <charset val="134"/>
      </rPr>
      <t>2021</t>
    </r>
    <r>
      <rPr>
        <sz val="14"/>
        <color rgb="FF000000"/>
        <rFont val="仿宋"/>
        <charset val="134"/>
      </rPr>
      <t>年度项目支出绩效评价表</t>
    </r>
    <r>
      <rPr>
        <sz val="14"/>
        <color rgb="FF000000"/>
        <rFont val="Times New Roman"/>
        <charset val="134"/>
      </rPr>
      <t>-</t>
    </r>
    <r>
      <rPr>
        <sz val="14"/>
        <color rgb="FF000000"/>
        <rFont val="仿宋"/>
        <charset val="134"/>
      </rPr>
      <t>其他事业发展资金</t>
    </r>
  </si>
  <si>
    <r>
      <rPr>
        <sz val="10"/>
        <color rgb="FF000000"/>
        <rFont val="仿宋"/>
        <charset val="134"/>
      </rPr>
      <t>项目支出名称</t>
    </r>
  </si>
  <si>
    <t>其他事业发展资金</t>
  </si>
  <si>
    <r>
      <rPr>
        <sz val="10"/>
        <color rgb="FF000000"/>
        <rFont val="仿宋"/>
        <charset val="134"/>
      </rPr>
      <t>主管部门</t>
    </r>
  </si>
  <si>
    <r>
      <rPr>
        <sz val="10"/>
        <color rgb="FF000000"/>
        <rFont val="仿宋"/>
        <charset val="134"/>
      </rPr>
      <t>湖南省人民政府国有资产监督管理委员会</t>
    </r>
  </si>
  <si>
    <r>
      <rPr>
        <sz val="10"/>
        <color rgb="FF000000"/>
        <rFont val="仿宋"/>
        <charset val="134"/>
      </rPr>
      <t>实施单位</t>
    </r>
  </si>
  <si>
    <r>
      <rPr>
        <sz val="10"/>
        <color rgb="FF000000"/>
        <rFont val="仿宋"/>
        <charset val="134"/>
      </rPr>
      <t>项目资金（万元）</t>
    </r>
  </si>
  <si>
    <r>
      <rPr>
        <sz val="10"/>
        <color rgb="FF000000"/>
        <rFont val="仿宋"/>
        <charset val="134"/>
      </rPr>
      <t>年初</t>
    </r>
  </si>
  <si>
    <r>
      <rPr>
        <sz val="10"/>
        <color rgb="FF000000"/>
        <rFont val="仿宋"/>
        <charset val="134"/>
      </rPr>
      <t>全年</t>
    </r>
  </si>
  <si>
    <r>
      <rPr>
        <sz val="10"/>
        <color rgb="FF000000"/>
        <rFont val="仿宋"/>
        <charset val="134"/>
      </rPr>
      <t>执行率</t>
    </r>
  </si>
  <si>
    <r>
      <rPr>
        <sz val="10"/>
        <color rgb="FF000000"/>
        <rFont val="仿宋"/>
        <charset val="134"/>
      </rPr>
      <t>预算数</t>
    </r>
  </si>
  <si>
    <r>
      <rPr>
        <sz val="10"/>
        <color rgb="FF000000"/>
        <rFont val="仿宋"/>
        <charset val="134"/>
      </rPr>
      <t>执行数</t>
    </r>
  </si>
  <si>
    <r>
      <rPr>
        <sz val="10"/>
        <color rgb="FF000000"/>
        <rFont val="仿宋"/>
        <charset val="134"/>
      </rPr>
      <t>年度资金总额　</t>
    </r>
  </si>
  <si>
    <r>
      <rPr>
        <sz val="10"/>
        <color rgb="FF000000"/>
        <rFont val="仿宋"/>
        <charset val="134"/>
      </rPr>
      <t>其中：当年财政拨款　</t>
    </r>
  </si>
  <si>
    <r>
      <rPr>
        <sz val="10"/>
        <color rgb="FF000000"/>
        <rFont val="仿宋"/>
        <charset val="134"/>
      </rPr>
      <t>上年结转资金　</t>
    </r>
  </si>
  <si>
    <r>
      <rPr>
        <sz val="10"/>
        <color rgb="FF000000"/>
        <rFont val="仿宋"/>
        <charset val="134"/>
      </rPr>
      <t>其他资金</t>
    </r>
  </si>
  <si>
    <r>
      <rPr>
        <sz val="10"/>
        <color rgb="FF000000"/>
        <rFont val="仿宋"/>
        <charset val="134"/>
      </rPr>
      <t>年度总体目标</t>
    </r>
  </si>
  <si>
    <r>
      <rPr>
        <sz val="10"/>
        <color rgb="FF000000"/>
        <rFont val="仿宋"/>
        <charset val="134"/>
      </rPr>
      <t>预期目标</t>
    </r>
  </si>
  <si>
    <r>
      <rPr>
        <sz val="10"/>
        <color rgb="FF000000"/>
        <rFont val="仿宋"/>
        <charset val="134"/>
      </rPr>
      <t>实际完成情况　</t>
    </r>
  </si>
  <si>
    <r>
      <rPr>
        <sz val="10"/>
        <color rgb="FF000000"/>
        <rFont val="Times New Roman"/>
        <charset val="134"/>
      </rPr>
      <t>1</t>
    </r>
    <r>
      <rPr>
        <sz val="10"/>
        <color rgb="FF000000"/>
        <rFont val="宋体"/>
        <charset val="134"/>
      </rPr>
      <t>、基本职能方面：用好预算拨款资金改善中职学校办学条件，做好免学费、中职生助学金及贫困生助学工作，构建了助学工作体系；认真贯彻上级的相关文件精神，助学金严格按申请、评选、公示、审核程序进行，国家助学金资金及时、足额地发放到符合申请条件的学生；及时发放建国初期参加革命工作的部分退休老干部生活补贴和医疗补贴，落实上级的相关文件精神，改善革命退休老干部生活待遇。</t>
    </r>
    <r>
      <rPr>
        <sz val="10"/>
        <color rgb="FF000000"/>
        <rFont val="Times New Roman"/>
        <charset val="134"/>
      </rPr>
      <t xml:space="preserve">                  2</t>
    </r>
    <r>
      <rPr>
        <sz val="10"/>
        <color rgb="FF000000"/>
        <rFont val="宋体"/>
        <charset val="134"/>
      </rPr>
      <t>、完成省直单位特殊信息化建设项目，实现预期目标。
3、其他方面，及时发放</t>
    </r>
    <r>
      <rPr>
        <sz val="10"/>
        <color rgb="FF000000"/>
        <rFont val="Times New Roman"/>
        <charset val="134"/>
      </rPr>
      <t>2019</t>
    </r>
    <r>
      <rPr>
        <sz val="10"/>
        <color rgb="FF000000"/>
        <rFont val="宋体"/>
        <charset val="134"/>
      </rPr>
      <t>年省直部门综治奖清算。</t>
    </r>
  </si>
  <si>
    <r>
      <rPr>
        <sz val="10"/>
        <color rgb="FF000000"/>
        <rFont val="Times New Roman"/>
        <charset val="134"/>
      </rPr>
      <t>1</t>
    </r>
    <r>
      <rPr>
        <sz val="10"/>
        <color rgb="FF000000"/>
        <rFont val="宋体"/>
        <charset val="134"/>
      </rPr>
      <t>、基本职能方面：做好免学费、中职生助学金及贫困生助学工作，构建了助学工作体系；国家助学金资金及时、足额地发放到符合申请条件的学生，发放程序规范；利用预算拨款资金对有色中专教学楼装修、公寓修缮、计算机房建设，改善了办学条件，</t>
    </r>
    <r>
      <rPr>
        <sz val="10"/>
        <color rgb="FF000000"/>
        <rFont val="Times New Roman"/>
        <charset val="134"/>
      </rPr>
      <t xml:space="preserve"> </t>
    </r>
    <r>
      <rPr>
        <sz val="10"/>
        <color rgb="FF000000"/>
        <rFont val="宋体"/>
        <charset val="134"/>
      </rPr>
      <t>为扩招奠定了基础；及时发放建国初期参加革命工作的部分退休老干部生活补贴和医疗补贴，落实上级的相关文件精神，改善革命退休老干部生活待遇。但部分专项资金预算下达晚，本年未实施。</t>
    </r>
    <r>
      <rPr>
        <sz val="10"/>
        <color rgb="FF000000"/>
        <rFont val="Times New Roman"/>
        <charset val="134"/>
      </rPr>
      <t xml:space="preserve">                                                                                                       2</t>
    </r>
    <r>
      <rPr>
        <sz val="10"/>
        <color rgb="FF000000"/>
        <rFont val="宋体"/>
        <charset val="134"/>
      </rPr>
      <t>、省直单位特殊信息化建设项目验收达标。
3、其他方面，及时发放</t>
    </r>
    <r>
      <rPr>
        <sz val="10"/>
        <color rgb="FF000000"/>
        <rFont val="Times New Roman"/>
        <charset val="134"/>
      </rPr>
      <t>2019</t>
    </r>
    <r>
      <rPr>
        <sz val="10"/>
        <color rgb="FF000000"/>
        <rFont val="宋体"/>
        <charset val="134"/>
      </rPr>
      <t>年省直部门综治奖清算。</t>
    </r>
  </si>
  <si>
    <r>
      <rPr>
        <sz val="10"/>
        <color rgb="FF000000"/>
        <rFont val="仿宋"/>
        <charset val="134"/>
      </rPr>
      <t>绩效指标</t>
    </r>
  </si>
  <si>
    <r>
      <rPr>
        <sz val="10"/>
        <color rgb="FF000000"/>
        <rFont val="仿宋"/>
        <charset val="134"/>
      </rPr>
      <t>产出指标</t>
    </r>
    <r>
      <rPr>
        <sz val="10"/>
        <color rgb="FF000000"/>
        <rFont val="Times New Roman"/>
        <charset val="134"/>
      </rPr>
      <t xml:space="preserve">
(50</t>
    </r>
    <r>
      <rPr>
        <sz val="10"/>
        <color rgb="FF000000"/>
        <rFont val="仿宋"/>
        <charset val="134"/>
      </rPr>
      <t>分</t>
    </r>
    <r>
      <rPr>
        <sz val="10"/>
        <color rgb="FF000000"/>
        <rFont val="Times New Roman"/>
        <charset val="134"/>
      </rPr>
      <t>)</t>
    </r>
  </si>
  <si>
    <r>
      <rPr>
        <sz val="10"/>
        <color rgb="FF000000"/>
        <rFont val="Times New Roman"/>
        <charset val="134"/>
      </rPr>
      <t>2021</t>
    </r>
    <r>
      <rPr>
        <sz val="10"/>
        <color rgb="FF000000"/>
        <rFont val="仿宋"/>
        <charset val="134"/>
      </rPr>
      <t>年实现全日制招生数量</t>
    </r>
  </si>
  <si>
    <r>
      <rPr>
        <sz val="10"/>
        <color rgb="FF000000"/>
        <rFont val="Times New Roman"/>
        <charset val="134"/>
      </rPr>
      <t>350</t>
    </r>
    <r>
      <rPr>
        <sz val="10"/>
        <color rgb="FF000000"/>
        <rFont val="仿宋"/>
        <charset val="134"/>
      </rPr>
      <t>人</t>
    </r>
  </si>
  <si>
    <r>
      <rPr>
        <sz val="10"/>
        <color theme="1"/>
        <rFont val="Times New Roman"/>
        <charset val="134"/>
      </rPr>
      <t>355</t>
    </r>
    <r>
      <rPr>
        <sz val="10"/>
        <color theme="1"/>
        <rFont val="仿宋"/>
        <charset val="134"/>
      </rPr>
      <t>人</t>
    </r>
  </si>
  <si>
    <r>
      <rPr>
        <sz val="10"/>
        <color rgb="FF000000"/>
        <rFont val="Times New Roman"/>
        <charset val="134"/>
      </rPr>
      <t>2021</t>
    </r>
    <r>
      <rPr>
        <sz val="10"/>
        <color rgb="FF000000"/>
        <rFont val="仿宋"/>
        <charset val="134"/>
      </rPr>
      <t>年完成中职生毕业人数</t>
    </r>
  </si>
  <si>
    <r>
      <rPr>
        <sz val="10"/>
        <color rgb="FF000000"/>
        <rFont val="Times New Roman"/>
        <charset val="134"/>
      </rPr>
      <t>233</t>
    </r>
    <r>
      <rPr>
        <sz val="10"/>
        <color rgb="FF000000"/>
        <rFont val="仿宋"/>
        <charset val="134"/>
      </rPr>
      <t>人</t>
    </r>
  </si>
  <si>
    <r>
      <rPr>
        <sz val="10"/>
        <color theme="1"/>
        <rFont val="Times New Roman"/>
        <charset val="134"/>
      </rPr>
      <t>233</t>
    </r>
    <r>
      <rPr>
        <sz val="10"/>
        <color theme="1"/>
        <rFont val="仿宋"/>
        <charset val="134"/>
      </rPr>
      <t>人</t>
    </r>
  </si>
  <si>
    <r>
      <rPr>
        <sz val="10"/>
        <color rgb="FF000000"/>
        <rFont val="仿宋"/>
        <charset val="134"/>
      </rPr>
      <t>教学课时完成数</t>
    </r>
  </si>
  <si>
    <r>
      <rPr>
        <sz val="10"/>
        <color rgb="FF000000"/>
        <rFont val="Times New Roman"/>
        <charset val="134"/>
      </rPr>
      <t>2100</t>
    </r>
    <r>
      <rPr>
        <sz val="10"/>
        <color rgb="FF000000"/>
        <rFont val="仿宋"/>
        <charset val="134"/>
      </rPr>
      <t>课时</t>
    </r>
  </si>
  <si>
    <r>
      <rPr>
        <sz val="10"/>
        <color theme="1"/>
        <rFont val="Times New Roman"/>
        <charset val="134"/>
      </rPr>
      <t>2160</t>
    </r>
    <r>
      <rPr>
        <sz val="10"/>
        <color theme="1"/>
        <rFont val="仿宋"/>
        <charset val="134"/>
      </rPr>
      <t>课时</t>
    </r>
  </si>
  <si>
    <r>
      <rPr>
        <sz val="10"/>
        <color rgb="FF000000"/>
        <rFont val="仿宋"/>
        <charset val="134"/>
      </rPr>
      <t>完成奖助学金的发放</t>
    </r>
  </si>
  <si>
    <t>春秋两季助奖学金及时足额发放</t>
  </si>
  <si>
    <t>春秋两季助奖学金全部发放到位</t>
  </si>
  <si>
    <r>
      <rPr>
        <sz val="10"/>
        <color rgb="FF000000"/>
        <rFont val="仿宋"/>
        <charset val="134"/>
      </rPr>
      <t>质量指标</t>
    </r>
  </si>
  <si>
    <r>
      <rPr>
        <sz val="10"/>
        <color rgb="FF000000"/>
        <rFont val="仿宋"/>
        <charset val="134"/>
      </rPr>
      <t>各专业就职对口率</t>
    </r>
  </si>
  <si>
    <r>
      <rPr>
        <sz val="10"/>
        <color rgb="FF000000"/>
        <rFont val="Times New Roman"/>
        <charset val="134"/>
      </rPr>
      <t>95%</t>
    </r>
    <r>
      <rPr>
        <sz val="10"/>
        <color rgb="FF000000"/>
        <rFont val="仿宋"/>
        <charset val="134"/>
      </rPr>
      <t>以上</t>
    </r>
  </si>
  <si>
    <r>
      <rPr>
        <sz val="10"/>
        <color theme="1"/>
        <rFont val="Times New Roman"/>
        <charset val="134"/>
      </rPr>
      <t>95%</t>
    </r>
    <r>
      <rPr>
        <sz val="10"/>
        <color theme="1"/>
        <rFont val="仿宋"/>
        <charset val="134"/>
      </rPr>
      <t>以上</t>
    </r>
  </si>
  <si>
    <r>
      <rPr>
        <sz val="10"/>
        <color rgb="FF000000"/>
        <rFont val="仿宋"/>
        <charset val="134"/>
      </rPr>
      <t>学生顶岗实习率</t>
    </r>
  </si>
  <si>
    <r>
      <rPr>
        <sz val="10"/>
        <color rgb="FF000000"/>
        <rFont val="仿宋"/>
        <charset val="134"/>
      </rPr>
      <t>财务管理合规性</t>
    </r>
  </si>
  <si>
    <r>
      <rPr>
        <sz val="10"/>
        <color rgb="FF000000"/>
        <rFont val="仿宋"/>
        <charset val="134"/>
      </rPr>
      <t>合规</t>
    </r>
  </si>
  <si>
    <r>
      <rPr>
        <sz val="10"/>
        <color theme="1"/>
        <rFont val="仿宋"/>
        <charset val="134"/>
      </rPr>
      <t>合规</t>
    </r>
  </si>
  <si>
    <r>
      <rPr>
        <sz val="10"/>
        <color rgb="FF000000"/>
        <rFont val="仿宋"/>
        <charset val="134"/>
      </rPr>
      <t>业务制度健全性</t>
    </r>
  </si>
  <si>
    <r>
      <rPr>
        <sz val="10"/>
        <color rgb="FF000000"/>
        <rFont val="仿宋"/>
        <charset val="134"/>
      </rPr>
      <t>健全</t>
    </r>
  </si>
  <si>
    <r>
      <rPr>
        <sz val="10"/>
        <color theme="1"/>
        <rFont val="仿宋"/>
        <charset val="134"/>
      </rPr>
      <t>健全</t>
    </r>
  </si>
  <si>
    <r>
      <rPr>
        <sz val="10"/>
        <color rgb="FF000000"/>
        <rFont val="仿宋"/>
        <charset val="134"/>
      </rPr>
      <t>信息化建设项目验收投用</t>
    </r>
  </si>
  <si>
    <r>
      <rPr>
        <sz val="10"/>
        <color rgb="FF000000"/>
        <rFont val="仿宋"/>
        <charset val="134"/>
      </rPr>
      <t>验收合格，正常使用</t>
    </r>
  </si>
  <si>
    <r>
      <rPr>
        <sz val="10"/>
        <color theme="1"/>
        <rFont val="仿宋"/>
        <charset val="134"/>
      </rPr>
      <t>验收合格，正常使用</t>
    </r>
  </si>
  <si>
    <r>
      <rPr>
        <sz val="10"/>
        <color rgb="FF000000"/>
        <rFont val="仿宋"/>
        <charset val="134"/>
      </rPr>
      <t>奖助学金按规定及时发放率</t>
    </r>
  </si>
  <si>
    <t>省直部门综治奖清算发放到位</t>
  </si>
  <si>
    <r>
      <rPr>
        <sz val="10"/>
        <color rgb="FF000000"/>
        <rFont val="仿宋"/>
        <charset val="134"/>
      </rPr>
      <t>及时完成</t>
    </r>
    <r>
      <rPr>
        <sz val="10"/>
        <color rgb="FF000000"/>
        <rFont val="Times New Roman"/>
        <charset val="134"/>
      </rPr>
      <t>2021</t>
    </r>
    <r>
      <rPr>
        <sz val="10"/>
        <color rgb="FF000000"/>
        <rFont val="仿宋"/>
        <charset val="134"/>
      </rPr>
      <t>年工作任务</t>
    </r>
  </si>
  <si>
    <r>
      <rPr>
        <sz val="10"/>
        <color rgb="FF000000"/>
        <rFont val="仿宋"/>
        <charset val="134"/>
      </rPr>
      <t>完成</t>
    </r>
  </si>
  <si>
    <r>
      <rPr>
        <sz val="10"/>
        <color theme="1"/>
        <rFont val="仿宋"/>
        <charset val="134"/>
      </rPr>
      <t>完成</t>
    </r>
  </si>
  <si>
    <r>
      <rPr>
        <sz val="10"/>
        <color rgb="FF000000"/>
        <rFont val="Times New Roman"/>
        <charset val="134"/>
      </rPr>
      <t>2021</t>
    </r>
    <r>
      <rPr>
        <sz val="10"/>
        <color rgb="FF000000"/>
        <rFont val="仿宋"/>
        <charset val="134"/>
      </rPr>
      <t>年预决算完成数</t>
    </r>
  </si>
  <si>
    <r>
      <rPr>
        <sz val="10"/>
        <color rgb="FF000000"/>
        <rFont val="仿宋"/>
        <charset val="134"/>
      </rPr>
      <t>预算金额</t>
    </r>
    <r>
      <rPr>
        <sz val="10"/>
        <color rgb="FF000000"/>
        <rFont val="Times New Roman"/>
        <charset val="134"/>
      </rPr>
      <t>1269.70</t>
    </r>
    <r>
      <rPr>
        <sz val="10"/>
        <color rgb="FF000000"/>
        <rFont val="仿宋"/>
        <charset val="134"/>
      </rPr>
      <t>万元</t>
    </r>
  </si>
  <si>
    <r>
      <rPr>
        <sz val="10"/>
        <color theme="1"/>
        <rFont val="仿宋"/>
        <charset val="134"/>
      </rPr>
      <t>决算金额</t>
    </r>
    <r>
      <rPr>
        <sz val="10"/>
        <color theme="1"/>
        <rFont val="Times New Roman"/>
        <charset val="134"/>
      </rPr>
      <t>838.24</t>
    </r>
    <r>
      <rPr>
        <sz val="10"/>
        <color theme="1"/>
        <rFont val="仿宋"/>
        <charset val="134"/>
      </rPr>
      <t>万元</t>
    </r>
    <r>
      <rPr>
        <sz val="10"/>
        <color theme="1"/>
        <rFont val="Times New Roman"/>
        <charset val="134"/>
      </rPr>
      <t xml:space="preserve">
5</t>
    </r>
  </si>
  <si>
    <r>
      <rPr>
        <sz val="10"/>
        <color rgb="FF000000"/>
        <rFont val="Times New Roman"/>
        <charset val="134"/>
      </rPr>
      <t>2021</t>
    </r>
    <r>
      <rPr>
        <sz val="10"/>
        <color rgb="FF000000"/>
        <rFont val="仿宋"/>
        <charset val="134"/>
      </rPr>
      <t>年决算完成未超预算安排数，但教学楼装修改造和生均拨款拨付较晩，造成项目资金预算执行率不高；今后应及时申请拨付，提高预算执行率</t>
    </r>
  </si>
  <si>
    <r>
      <rPr>
        <sz val="10"/>
        <color rgb="FF000000"/>
        <rFont val="仿宋"/>
        <charset val="134"/>
      </rPr>
      <t>效益指标</t>
    </r>
    <r>
      <rPr>
        <sz val="10"/>
        <color rgb="FF000000"/>
        <rFont val="Times New Roman"/>
        <charset val="134"/>
      </rPr>
      <t>(30</t>
    </r>
    <r>
      <rPr>
        <sz val="10"/>
        <color rgb="FF000000"/>
        <rFont val="仿宋"/>
        <charset val="134"/>
      </rPr>
      <t>分</t>
    </r>
    <r>
      <rPr>
        <sz val="10"/>
        <color rgb="FF000000"/>
        <rFont val="Times New Roman"/>
        <charset val="134"/>
      </rPr>
      <t>)</t>
    </r>
  </si>
  <si>
    <r>
      <rPr>
        <sz val="10"/>
        <color rgb="FF000000"/>
        <rFont val="仿宋"/>
        <charset val="134"/>
      </rPr>
      <t>学生就业工资底薪达提升</t>
    </r>
  </si>
  <si>
    <r>
      <rPr>
        <sz val="10"/>
        <color rgb="FF000000"/>
        <rFont val="Times New Roman"/>
        <charset val="134"/>
      </rPr>
      <t>3000</t>
    </r>
    <r>
      <rPr>
        <sz val="10"/>
        <color rgb="FF000000"/>
        <rFont val="仿宋"/>
        <charset val="134"/>
      </rPr>
      <t>元以上</t>
    </r>
  </si>
  <si>
    <r>
      <rPr>
        <sz val="10"/>
        <color theme="1"/>
        <rFont val="仿宋"/>
        <charset val="134"/>
      </rPr>
      <t>学生就业底薪达</t>
    </r>
    <r>
      <rPr>
        <sz val="10"/>
        <color theme="1"/>
        <rFont val="Times New Roman"/>
        <charset val="134"/>
      </rPr>
      <t>3000</t>
    </r>
    <r>
      <rPr>
        <sz val="10"/>
        <color theme="1"/>
        <rFont val="仿宋"/>
        <charset val="134"/>
      </rPr>
      <t>元以上，底薪有所提高</t>
    </r>
    <r>
      <rPr>
        <sz val="10"/>
        <color theme="1"/>
        <rFont val="Times New Roman"/>
        <charset val="134"/>
      </rPr>
      <t xml:space="preserve">
10
10</t>
    </r>
  </si>
  <si>
    <r>
      <rPr>
        <sz val="10"/>
        <color rgb="FF000000"/>
        <rFont val="仿宋"/>
        <charset val="134"/>
      </rPr>
      <t>社会效益指标</t>
    </r>
  </si>
  <si>
    <r>
      <rPr>
        <sz val="10"/>
        <color rgb="FF000000"/>
        <rFont val="仿宋"/>
        <charset val="134"/>
      </rPr>
      <t>技术技能人才培养情况</t>
    </r>
  </si>
  <si>
    <r>
      <rPr>
        <sz val="10"/>
        <color rgb="FF000000"/>
        <rFont val="仿宋"/>
        <charset val="134"/>
      </rPr>
      <t>用人单位满意率</t>
    </r>
    <r>
      <rPr>
        <sz val="10"/>
        <color rgb="FF000000"/>
        <rFont val="Times New Roman"/>
        <charset val="134"/>
      </rPr>
      <t>90%</t>
    </r>
    <r>
      <rPr>
        <sz val="10"/>
        <color rgb="FF000000"/>
        <rFont val="仿宋"/>
        <charset val="134"/>
      </rPr>
      <t>以上</t>
    </r>
  </si>
  <si>
    <r>
      <rPr>
        <sz val="10"/>
        <color theme="1"/>
        <rFont val="仿宋"/>
        <charset val="134"/>
      </rPr>
      <t>满意率达</t>
    </r>
    <r>
      <rPr>
        <sz val="10"/>
        <color theme="1"/>
        <rFont val="Times New Roman"/>
        <charset val="134"/>
      </rPr>
      <t>90%</t>
    </r>
    <r>
      <rPr>
        <sz val="10"/>
        <color theme="1"/>
        <rFont val="仿宋"/>
        <charset val="134"/>
      </rPr>
      <t>以上</t>
    </r>
  </si>
  <si>
    <r>
      <rPr>
        <sz val="10"/>
        <color rgb="FF000000"/>
        <rFont val="仿宋"/>
        <charset val="134"/>
      </rPr>
      <t>学校德育团队能力有效提高</t>
    </r>
  </si>
  <si>
    <r>
      <rPr>
        <sz val="10"/>
        <color rgb="FF000000"/>
        <rFont val="仿宋"/>
        <charset val="134"/>
      </rPr>
      <t>有效提高</t>
    </r>
  </si>
  <si>
    <r>
      <rPr>
        <sz val="10"/>
        <color theme="1"/>
        <rFont val="仿宋"/>
        <charset val="134"/>
      </rPr>
      <t>有效提高</t>
    </r>
  </si>
  <si>
    <t>2022年计划招生规模500人</t>
  </si>
  <si>
    <r>
      <rPr>
        <sz val="10"/>
        <color rgb="FF000000"/>
        <rFont val="仿宋"/>
        <charset val="134"/>
      </rPr>
      <t>满意度指标（</t>
    </r>
    <r>
      <rPr>
        <sz val="10"/>
        <color rgb="FF000000"/>
        <rFont val="Times New Roman"/>
        <charset val="134"/>
      </rPr>
      <t>10</t>
    </r>
    <r>
      <rPr>
        <sz val="10"/>
        <color rgb="FF000000"/>
        <rFont val="仿宋"/>
        <charset val="134"/>
      </rPr>
      <t>）</t>
    </r>
  </si>
  <si>
    <r>
      <rPr>
        <sz val="10"/>
        <color rgb="FF000000"/>
        <rFont val="仿宋"/>
        <charset val="134"/>
      </rPr>
      <t>本校师生满意度</t>
    </r>
  </si>
  <si>
    <r>
      <rPr>
        <sz val="10"/>
        <color rgb="FF000000"/>
        <rFont val="仿宋"/>
        <charset val="134"/>
      </rPr>
      <t>干部群众满意率</t>
    </r>
  </si>
  <si>
    <r>
      <rPr>
        <sz val="10"/>
        <color rgb="FF000000"/>
        <rFont val="仿宋"/>
        <charset val="134"/>
      </rPr>
      <t>总分</t>
    </r>
  </si>
  <si>
    <r>
      <rPr>
        <sz val="9"/>
        <color rgb="FF000000"/>
        <rFont val="仿宋"/>
        <charset val="134"/>
      </rPr>
      <t>填表人：</t>
    </r>
    <r>
      <rPr>
        <sz val="9"/>
        <color rgb="FF000000"/>
        <rFont val="Times New Roman"/>
        <charset val="134"/>
      </rPr>
      <t xml:space="preserve">                       </t>
    </r>
    <r>
      <rPr>
        <sz val="9"/>
        <color rgb="FF000000"/>
        <rFont val="仿宋"/>
        <charset val="134"/>
      </rPr>
      <t>填报日期：</t>
    </r>
    <r>
      <rPr>
        <sz val="9"/>
        <color rgb="FF000000"/>
        <rFont val="Times New Roman"/>
        <charset val="134"/>
      </rPr>
      <t xml:space="preserve">                        </t>
    </r>
    <r>
      <rPr>
        <sz val="9"/>
        <color rgb="FF000000"/>
        <rFont val="仿宋"/>
        <charset val="134"/>
      </rPr>
      <t>联系电话：</t>
    </r>
    <r>
      <rPr>
        <sz val="9"/>
        <color rgb="FF000000"/>
        <rFont val="Times New Roman"/>
        <charset val="134"/>
      </rPr>
      <t xml:space="preserve">                        </t>
    </r>
    <r>
      <rPr>
        <sz val="9"/>
        <color rgb="FF000000"/>
        <rFont val="仿宋"/>
        <charset val="134"/>
      </rPr>
      <t>单位负责人签字：</t>
    </r>
  </si>
  <si>
    <t>附件4</t>
  </si>
  <si>
    <t>2021年度国有资本经营预算支出情况表</t>
  </si>
  <si>
    <t>单位：万元</t>
  </si>
  <si>
    <t>指标文号</t>
  </si>
  <si>
    <t>功能分类
代码</t>
  </si>
  <si>
    <t>功能分类
名称</t>
  </si>
  <si>
    <t>经济分类代码</t>
  </si>
  <si>
    <t>经济分类
名称</t>
  </si>
  <si>
    <t>资金性质名称</t>
  </si>
  <si>
    <t>预算项目</t>
  </si>
  <si>
    <t>预算指标</t>
  </si>
  <si>
    <t>指标管理类型</t>
  </si>
  <si>
    <t>实际支付合计</t>
  </si>
  <si>
    <t>实际支付支付进度(%)</t>
  </si>
  <si>
    <t>总结余</t>
  </si>
  <si>
    <t>湘财企〔2021〕0005号</t>
  </si>
  <si>
    <t>2239999</t>
  </si>
  <si>
    <t>其他国有资本经营预算支出</t>
  </si>
  <si>
    <t>30227</t>
  </si>
  <si>
    <t>委托业务费</t>
  </si>
  <si>
    <t>国有资本经营预算</t>
  </si>
  <si>
    <t>2020年年报审计聘请中介机构支出</t>
  </si>
  <si>
    <t>31007</t>
  </si>
  <si>
    <t>信息网络及软件购置更新</t>
  </si>
  <si>
    <t>省国资委机关信息化建设费用支出</t>
  </si>
  <si>
    <t>专项审计费用</t>
  </si>
  <si>
    <t>30299</t>
  </si>
  <si>
    <t>其他商品和服务支出</t>
  </si>
  <si>
    <t>人才发展资金</t>
  </si>
  <si>
    <t>合  计</t>
  </si>
</sst>
</file>

<file path=xl/styles.xml><?xml version="1.0" encoding="utf-8"?>
<styleSheet xmlns="http://schemas.openxmlformats.org/spreadsheetml/2006/main">
  <numFmts count="8">
    <numFmt numFmtId="176" formatCode="#,##0.00_ "/>
    <numFmt numFmtId="177" formatCode="0.00_ "/>
    <numFmt numFmtId="43" formatCode="_ * #,##0.00_ ;_ * \-#,##0.00_ ;_ * &quot;-&quot;??_ ;_ @_ "/>
    <numFmt numFmtId="44" formatCode="_ &quot;￥&quot;* #,##0.00_ ;_ &quot;￥&quot;* \-#,##0.00_ ;_ &quot;￥&quot;* &quot;-&quot;??_ ;_ @_ "/>
    <numFmt numFmtId="178" formatCode="#,##0_ "/>
    <numFmt numFmtId="42" formatCode="_ &quot;￥&quot;* #,##0_ ;_ &quot;￥&quot;* \-#,##0_ ;_ &quot;￥&quot;* &quot;-&quot;_ ;_ @_ "/>
    <numFmt numFmtId="179" formatCode="0_);\(0\)"/>
    <numFmt numFmtId="41" formatCode="_ * #,##0_ ;_ * \-#,##0_ ;_ * &quot;-&quot;_ ;_ @_ "/>
  </numFmts>
  <fonts count="70">
    <font>
      <sz val="11"/>
      <color theme="1"/>
      <name val="宋体"/>
      <charset val="134"/>
      <scheme val="minor"/>
    </font>
    <font>
      <sz val="9"/>
      <color theme="1"/>
      <name val="方正黑体简体"/>
      <charset val="134"/>
    </font>
    <font>
      <sz val="9"/>
      <color theme="1"/>
      <name val="宋体"/>
      <charset val="134"/>
      <scheme val="minor"/>
    </font>
    <font>
      <sz val="10"/>
      <name val="宋体"/>
      <charset val="134"/>
    </font>
    <font>
      <sz val="14"/>
      <color indexed="8"/>
      <name val="方正黑体简体"/>
      <charset val="134"/>
    </font>
    <font>
      <sz val="11"/>
      <color theme="1"/>
      <name val="仿宋"/>
      <charset val="134"/>
    </font>
    <font>
      <sz val="22"/>
      <color theme="1"/>
      <name val="方正小标宋简体"/>
      <charset val="134"/>
    </font>
    <font>
      <sz val="9"/>
      <name val="方正黑体简体"/>
      <charset val="134"/>
    </font>
    <font>
      <sz val="9"/>
      <name val="宋体"/>
      <charset val="134"/>
    </font>
    <font>
      <sz val="10.5"/>
      <color theme="1"/>
      <name val="Times New Roman"/>
      <charset val="134"/>
    </font>
    <font>
      <sz val="11"/>
      <color theme="1"/>
      <name val="Times New Roman"/>
      <charset val="134"/>
    </font>
    <font>
      <sz val="14"/>
      <color rgb="FF000000"/>
      <name val="Times New Roman"/>
      <charset val="134"/>
    </font>
    <font>
      <sz val="10"/>
      <color rgb="FF000000"/>
      <name val="Times New Roman"/>
      <charset val="134"/>
    </font>
    <font>
      <sz val="10"/>
      <color rgb="FF000000"/>
      <name val="仿宋"/>
      <charset val="134"/>
    </font>
    <font>
      <sz val="10"/>
      <color theme="1"/>
      <name val="Times New Roman"/>
      <charset val="134"/>
    </font>
    <font>
      <sz val="10"/>
      <color theme="1"/>
      <name val="仿宋"/>
      <charset val="134"/>
    </font>
    <font>
      <sz val="10.5"/>
      <color rgb="FF000000"/>
      <name val="Times New Roman"/>
      <charset val="134"/>
    </font>
    <font>
      <sz val="9"/>
      <color rgb="FF000000"/>
      <name val="Times New Roman"/>
      <charset val="134"/>
    </font>
    <font>
      <sz val="16"/>
      <color theme="1"/>
      <name val="Times New Roman"/>
      <charset val="134"/>
    </font>
    <font>
      <b/>
      <sz val="12"/>
      <color rgb="FF3B3B3B"/>
      <name val="仿宋"/>
      <charset val="134"/>
    </font>
    <font>
      <sz val="10"/>
      <name val="Times New Roman"/>
      <charset val="134"/>
    </font>
    <font>
      <sz val="12"/>
      <color rgb="FF3B3B3B"/>
      <name val="仿宋"/>
      <charset val="134"/>
    </font>
    <font>
      <sz val="12"/>
      <color rgb="FF3B3B3B"/>
      <name val="Times New Roman"/>
      <charset val="134"/>
    </font>
    <font>
      <sz val="12"/>
      <color theme="1"/>
      <name val="Times New Roman"/>
      <charset val="134"/>
    </font>
    <font>
      <b/>
      <sz val="12"/>
      <color rgb="FF3B3B3B"/>
      <name val="Times New Roman"/>
      <charset val="134"/>
    </font>
    <font>
      <sz val="14"/>
      <color rgb="FF000000"/>
      <name val="仿宋"/>
      <charset val="134"/>
    </font>
    <font>
      <sz val="14"/>
      <color theme="1"/>
      <name val="仿宋"/>
      <charset val="134"/>
    </font>
    <font>
      <sz val="10"/>
      <name val="仿宋"/>
      <charset val="134"/>
    </font>
    <font>
      <sz val="9"/>
      <color rgb="FF000000"/>
      <name val="仿宋"/>
      <charset val="134"/>
    </font>
    <font>
      <sz val="9"/>
      <color theme="1"/>
      <name val="仿宋"/>
      <charset val="134"/>
    </font>
    <font>
      <sz val="11"/>
      <name val="仿宋"/>
      <charset val="134"/>
    </font>
    <font>
      <sz val="9"/>
      <name val="仿宋"/>
      <charset val="134"/>
    </font>
    <font>
      <sz val="10.5"/>
      <color rgb="FF000000"/>
      <name val="仿宋"/>
      <charset val="134"/>
    </font>
    <font>
      <b/>
      <sz val="11"/>
      <color rgb="FF000000"/>
      <name val="仿宋"/>
      <charset val="134"/>
    </font>
    <font>
      <sz val="11"/>
      <color rgb="FF000000"/>
      <name val="仿宋"/>
      <charset val="134"/>
    </font>
    <font>
      <sz val="11"/>
      <color rgb="FF000000"/>
      <name val="Times New Roman"/>
      <charset val="134"/>
    </font>
    <font>
      <b/>
      <sz val="11"/>
      <color rgb="FF000000"/>
      <name val="Times New Roman"/>
      <charset val="134"/>
    </font>
    <font>
      <sz val="16"/>
      <color rgb="FF000000"/>
      <name val="仿宋"/>
      <charset val="134"/>
    </font>
    <font>
      <sz val="8"/>
      <color theme="1"/>
      <name val="仿宋"/>
      <charset val="134"/>
    </font>
    <font>
      <sz val="18"/>
      <color rgb="FF000000"/>
      <name val="仿宋"/>
      <charset val="134"/>
    </font>
    <font>
      <sz val="10.5"/>
      <name val="仿宋"/>
      <charset val="134"/>
    </font>
    <font>
      <sz val="8"/>
      <color rgb="FF000000"/>
      <name val="仿宋"/>
      <charset val="134"/>
    </font>
    <font>
      <sz val="9"/>
      <color rgb="FF000000"/>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0"/>
      <color rgb="FF000000"/>
      <name val="宋体"/>
      <charset val="134"/>
    </font>
    <font>
      <sz val="10.5"/>
      <color theme="1"/>
      <name val="仿宋"/>
      <charset val="134"/>
    </font>
    <font>
      <sz val="8"/>
      <color rgb="FF000000"/>
      <name val="仿宋"/>
      <charset val="129"/>
    </font>
    <font>
      <sz val="9"/>
      <color theme="1"/>
      <name val="宋体"/>
      <charset val="134"/>
    </font>
    <font>
      <sz val="9"/>
      <color theme="1"/>
      <name val="Times New Roman"/>
      <charset val="134"/>
    </font>
    <font>
      <sz val="9"/>
      <color theme="1"/>
      <name val="仿宋_GB2312"/>
      <charset val="134"/>
    </font>
    <font>
      <sz val="11"/>
      <color theme="1"/>
      <name val="宋体"/>
      <charset val="134"/>
    </font>
    <font>
      <sz val="11"/>
      <color theme="1"/>
      <name val="仿宋_GB2312"/>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style="medium">
        <color auto="1"/>
      </right>
      <top/>
      <bottom style="medium">
        <color auto="1"/>
      </bottom>
      <diagonal/>
    </border>
    <border>
      <left/>
      <right/>
      <top style="medium">
        <color auto="1"/>
      </top>
      <bottom style="medium">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7" fillId="21" borderId="0" applyNumberFormat="0" applyBorder="0" applyAlignment="0" applyProtection="0">
      <alignment vertical="center"/>
    </xf>
    <xf numFmtId="0" fontId="53" fillId="17" borderId="3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12" borderId="0" applyNumberFormat="0" applyBorder="0" applyAlignment="0" applyProtection="0">
      <alignment vertical="center"/>
    </xf>
    <xf numFmtId="0" fontId="49" fillId="8" borderId="0" applyNumberFormat="0" applyBorder="0" applyAlignment="0" applyProtection="0">
      <alignment vertical="center"/>
    </xf>
    <xf numFmtId="43" fontId="0" fillId="0" borderId="0" applyFont="0" applyFill="0" applyBorder="0" applyAlignment="0" applyProtection="0">
      <alignment vertical="center"/>
    </xf>
    <xf numFmtId="0" fontId="51" fillId="24"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0" fillId="4" borderId="34" applyNumberFormat="0" applyFont="0" applyAlignment="0" applyProtection="0">
      <alignment vertical="center"/>
    </xf>
    <xf numFmtId="0" fontId="51" fillId="16" borderId="0" applyNumberFormat="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4" fillId="0" borderId="33" applyNumberFormat="0" applyFill="0" applyAlignment="0" applyProtection="0">
      <alignment vertical="center"/>
    </xf>
    <xf numFmtId="0" fontId="46" fillId="0" borderId="33" applyNumberFormat="0" applyFill="0" applyAlignment="0" applyProtection="0">
      <alignment vertical="center"/>
    </xf>
    <xf numFmtId="0" fontId="51" fillId="23" borderId="0" applyNumberFormat="0" applyBorder="0" applyAlignment="0" applyProtection="0">
      <alignment vertical="center"/>
    </xf>
    <xf numFmtId="0" fontId="48" fillId="0" borderId="38" applyNumberFormat="0" applyFill="0" applyAlignment="0" applyProtection="0">
      <alignment vertical="center"/>
    </xf>
    <xf numFmtId="0" fontId="51" fillId="15" borderId="0" applyNumberFormat="0" applyBorder="0" applyAlignment="0" applyProtection="0">
      <alignment vertical="center"/>
    </xf>
    <xf numFmtId="0" fontId="60" fillId="20" borderId="39" applyNumberFormat="0" applyAlignment="0" applyProtection="0">
      <alignment vertical="center"/>
    </xf>
    <xf numFmtId="0" fontId="54" fillId="20" borderId="36" applyNumberFormat="0" applyAlignment="0" applyProtection="0">
      <alignment vertical="center"/>
    </xf>
    <xf numFmtId="0" fontId="50" fillId="11" borderId="35" applyNumberFormat="0" applyAlignment="0" applyProtection="0">
      <alignment vertical="center"/>
    </xf>
    <xf numFmtId="0" fontId="47" fillId="28" borderId="0" applyNumberFormat="0" applyBorder="0" applyAlignment="0" applyProtection="0">
      <alignment vertical="center"/>
    </xf>
    <xf numFmtId="0" fontId="51" fillId="34" borderId="0" applyNumberFormat="0" applyBorder="0" applyAlignment="0" applyProtection="0">
      <alignment vertical="center"/>
    </xf>
    <xf numFmtId="0" fontId="55" fillId="0" borderId="37" applyNumberFormat="0" applyFill="0" applyAlignment="0" applyProtection="0">
      <alignment vertical="center"/>
    </xf>
    <xf numFmtId="0" fontId="61" fillId="0" borderId="40" applyNumberFormat="0" applyFill="0" applyAlignment="0" applyProtection="0">
      <alignment vertical="center"/>
    </xf>
    <xf numFmtId="0" fontId="59" fillId="27" borderId="0" applyNumberFormat="0" applyBorder="0" applyAlignment="0" applyProtection="0">
      <alignment vertical="center"/>
    </xf>
    <xf numFmtId="0" fontId="52" fillId="14" borderId="0" applyNumberFormat="0" applyBorder="0" applyAlignment="0" applyProtection="0">
      <alignment vertical="center"/>
    </xf>
    <xf numFmtId="0" fontId="47" fillId="19" borderId="0" applyNumberFormat="0" applyBorder="0" applyAlignment="0" applyProtection="0">
      <alignment vertical="center"/>
    </xf>
    <xf numFmtId="0" fontId="51" fillId="31" borderId="0" applyNumberFormat="0" applyBorder="0" applyAlignment="0" applyProtection="0">
      <alignment vertical="center"/>
    </xf>
    <xf numFmtId="0" fontId="47" fillId="18" borderId="0" applyNumberFormat="0" applyBorder="0" applyAlignment="0" applyProtection="0">
      <alignment vertical="center"/>
    </xf>
    <xf numFmtId="0" fontId="47" fillId="10" borderId="0" applyNumberFormat="0" applyBorder="0" applyAlignment="0" applyProtection="0">
      <alignment vertical="center"/>
    </xf>
    <xf numFmtId="0" fontId="47" fillId="26" borderId="0" applyNumberFormat="0" applyBorder="0" applyAlignment="0" applyProtection="0">
      <alignment vertical="center"/>
    </xf>
    <xf numFmtId="0" fontId="47" fillId="7" borderId="0" applyNumberFormat="0" applyBorder="0" applyAlignment="0" applyProtection="0">
      <alignment vertical="center"/>
    </xf>
    <xf numFmtId="0" fontId="51" fillId="30" borderId="0" applyNumberFormat="0" applyBorder="0" applyAlignment="0" applyProtection="0">
      <alignment vertical="center"/>
    </xf>
    <xf numFmtId="0" fontId="51" fillId="33" borderId="0" applyNumberFormat="0" applyBorder="0" applyAlignment="0" applyProtection="0">
      <alignment vertical="center"/>
    </xf>
    <xf numFmtId="0" fontId="47" fillId="25" borderId="0" applyNumberFormat="0" applyBorder="0" applyAlignment="0" applyProtection="0">
      <alignment vertical="center"/>
    </xf>
    <xf numFmtId="0" fontId="47" fillId="6" borderId="0" applyNumberFormat="0" applyBorder="0" applyAlignment="0" applyProtection="0">
      <alignment vertical="center"/>
    </xf>
    <xf numFmtId="0" fontId="51" fillId="29" borderId="0" applyNumberFormat="0" applyBorder="0" applyAlignment="0" applyProtection="0">
      <alignment vertical="center"/>
    </xf>
    <xf numFmtId="0" fontId="47" fillId="9" borderId="0" applyNumberFormat="0" applyBorder="0" applyAlignment="0" applyProtection="0">
      <alignment vertical="center"/>
    </xf>
    <xf numFmtId="0" fontId="51" fillId="22" borderId="0" applyNumberFormat="0" applyBorder="0" applyAlignment="0" applyProtection="0">
      <alignment vertical="center"/>
    </xf>
    <xf numFmtId="0" fontId="51" fillId="32" borderId="0" applyNumberFormat="0" applyBorder="0" applyAlignment="0" applyProtection="0">
      <alignment vertical="center"/>
    </xf>
    <xf numFmtId="0" fontId="47" fillId="5" borderId="0" applyNumberFormat="0" applyBorder="0" applyAlignment="0" applyProtection="0">
      <alignment vertical="center"/>
    </xf>
    <xf numFmtId="0" fontId="51" fillId="13" borderId="0" applyNumberFormat="0" applyBorder="0" applyAlignment="0" applyProtection="0">
      <alignment vertical="center"/>
    </xf>
  </cellStyleXfs>
  <cellXfs count="198">
    <xf numFmtId="0" fontId="0" fillId="0" borderId="0" xfId="0">
      <alignment vertical="center"/>
    </xf>
    <xf numFmtId="0" fontId="1" fillId="0" borderId="0" xfId="0" applyFont="1">
      <alignment vertical="center"/>
    </xf>
    <xf numFmtId="0" fontId="2" fillId="0" borderId="0" xfId="0" applyFont="1">
      <alignment vertical="center"/>
    </xf>
    <xf numFmtId="43" fontId="0" fillId="0" borderId="0" xfId="8" applyFont="1">
      <alignment vertical="center"/>
    </xf>
    <xf numFmtId="9" fontId="3" fillId="0" borderId="0" xfId="11" applyFont="1" applyFill="1" applyBorder="1" applyAlignment="1">
      <alignment horizontal="center" vertical="center" wrapText="1"/>
    </xf>
    <xf numFmtId="0" fontId="4" fillId="0" borderId="0" xfId="0" applyFont="1">
      <alignment vertical="center"/>
    </xf>
    <xf numFmtId="0" fontId="5" fillId="0" borderId="0" xfId="0" applyFont="1" applyFill="1">
      <alignment vertical="center"/>
    </xf>
    <xf numFmtId="43" fontId="0" fillId="0" borderId="0" xfId="8" applyFont="1" applyBorder="1">
      <alignment vertical="center"/>
    </xf>
    <xf numFmtId="0" fontId="6" fillId="0" borderId="0" xfId="0" applyFont="1" applyAlignment="1">
      <alignment horizontal="center" vertical="center"/>
    </xf>
    <xf numFmtId="43" fontId="0" fillId="0" borderId="0" xfId="8"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43" fontId="7" fillId="0" borderId="1" xfId="8" applyFont="1" applyFill="1" applyBorder="1" applyAlignment="1">
      <alignment horizontal="center" vertical="center" wrapText="1"/>
    </xf>
    <xf numFmtId="49" fontId="8" fillId="0" borderId="1" xfId="0" applyNumberFormat="1" applyFont="1" applyBorder="1" applyAlignment="1">
      <alignment horizontal="left" vertical="center" wrapText="1"/>
    </xf>
    <xf numFmtId="177" fontId="8" fillId="0" borderId="1" xfId="0" applyNumberFormat="1" applyFont="1" applyBorder="1" applyAlignment="1">
      <alignment horizontal="left" vertical="center" wrapText="1"/>
    </xf>
    <xf numFmtId="43" fontId="8" fillId="0" borderId="1" xfId="8" applyFont="1" applyFill="1" applyBorder="1" applyAlignment="1">
      <alignment horizontal="center" vertical="center" wrapText="1"/>
    </xf>
    <xf numFmtId="0" fontId="2" fillId="0" borderId="1" xfId="0" applyFont="1" applyBorder="1" applyAlignment="1">
      <alignment horizontal="center" vertical="center"/>
    </xf>
    <xf numFmtId="43" fontId="2" fillId="0" borderId="1" xfId="8" applyFont="1" applyBorder="1" applyAlignment="1">
      <alignment horizontal="center" vertical="center"/>
    </xf>
    <xf numFmtId="43" fontId="7" fillId="0" borderId="1" xfId="8" applyFont="1" applyFill="1" applyBorder="1" applyAlignment="1">
      <alignment horizontal="left" vertical="center" wrapText="1"/>
    </xf>
    <xf numFmtId="9" fontId="8" fillId="0" borderId="1" xfId="11" applyFont="1" applyFill="1" applyBorder="1" applyAlignment="1">
      <alignment horizontal="center" vertical="center" wrapText="1"/>
    </xf>
    <xf numFmtId="9" fontId="2" fillId="0" borderId="1" xfId="11" applyFont="1" applyBorder="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horizontal="center" vertical="center"/>
    </xf>
    <xf numFmtId="0" fontId="12"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4"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2" fillId="0" borderId="1" xfId="11" applyNumberFormat="1" applyFont="1" applyFill="1" applyBorder="1" applyAlignment="1">
      <alignment horizontal="center" vertical="center" wrapText="1"/>
    </xf>
    <xf numFmtId="0" fontId="12" fillId="0" borderId="1" xfId="0" applyFont="1" applyFill="1" applyBorder="1" applyAlignment="1">
      <alignment horizontal="left" vertical="center" wrapText="1" indent="3"/>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9" fontId="14" fillId="0" borderId="1" xfId="1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15" fillId="0" borderId="1" xfId="1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79" fontId="12" fillId="0" borderId="2"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9" fontId="12" fillId="0" borderId="4"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4" fillId="0" borderId="0" xfId="0" applyFont="1" applyFill="1" applyAlignment="1">
      <alignment vertical="center" wrapText="1"/>
    </xf>
    <xf numFmtId="0" fontId="17" fillId="0" borderId="0" xfId="0" applyFont="1" applyFill="1" applyAlignment="1">
      <alignment horizontal="left" vertical="center"/>
    </xf>
    <xf numFmtId="0" fontId="18" fillId="0" borderId="0" xfId="0" applyFont="1" applyFill="1" applyAlignment="1">
      <alignment horizontal="left" vertical="center"/>
    </xf>
    <xf numFmtId="0" fontId="19" fillId="2" borderId="7" xfId="0"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21" fillId="2" borderId="7" xfId="0" applyFont="1" applyFill="1" applyBorder="1" applyAlignment="1">
      <alignment horizontal="center" vertical="center" wrapText="1"/>
    </xf>
    <xf numFmtId="4" fontId="22" fillId="2" borderId="7" xfId="0" applyNumberFormat="1" applyFont="1" applyFill="1" applyBorder="1" applyAlignment="1">
      <alignment horizontal="center" vertical="center" wrapText="1"/>
    </xf>
    <xf numFmtId="4" fontId="23" fillId="2" borderId="7" xfId="0" applyNumberFormat="1" applyFont="1" applyFill="1" applyBorder="1" applyAlignment="1">
      <alignment horizontal="center" vertical="center" wrapText="1"/>
    </xf>
    <xf numFmtId="4" fontId="24" fillId="2" borderId="7" xfId="0" applyNumberFormat="1" applyFont="1" applyFill="1" applyBorder="1" applyAlignment="1">
      <alignment horizontal="center" vertical="center" wrapText="1"/>
    </xf>
    <xf numFmtId="0" fontId="12" fillId="0" borderId="8" xfId="0" applyFont="1" applyFill="1" applyBorder="1" applyAlignment="1">
      <alignment horizontal="left" vertical="center" wrapText="1"/>
    </xf>
    <xf numFmtId="0" fontId="9" fillId="0" borderId="0" xfId="0" applyFont="1" applyFill="1" applyAlignment="1">
      <alignment vertical="center" wrapText="1"/>
    </xf>
    <xf numFmtId="0" fontId="12" fillId="0" borderId="5" xfId="0" applyFont="1" applyFill="1" applyBorder="1" applyAlignment="1">
      <alignment horizontal="center" vertical="center" wrapText="1"/>
    </xf>
    <xf numFmtId="0" fontId="12" fillId="0" borderId="8" xfId="0" applyFont="1" applyFill="1" applyBorder="1" applyAlignment="1">
      <alignment horizontal="center" vertical="center" wrapText="1"/>
    </xf>
    <xf numFmtId="4" fontId="22" fillId="0" borderId="7" xfId="0" applyNumberFormat="1"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Alignment="1">
      <alignment horizontal="center" vertical="center"/>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15"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right" vertical="center" wrapText="1" indent="1"/>
    </xf>
    <xf numFmtId="9" fontId="13" fillId="0" borderId="1" xfId="11"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indent="3"/>
    </xf>
    <xf numFmtId="176" fontId="15" fillId="0" borderId="1" xfId="0" applyNumberFormat="1" applyFont="1" applyFill="1" applyBorder="1" applyAlignment="1">
      <alignment horizontal="right" vertical="center" inden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178"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9" fontId="28" fillId="0" borderId="1" xfId="0" applyNumberFormat="1" applyFont="1" applyBorder="1" applyAlignment="1">
      <alignment horizontal="center" vertical="center" wrapText="1"/>
    </xf>
    <xf numFmtId="9" fontId="29" fillId="0" borderId="1" xfId="0" applyNumberFormat="1" applyFont="1" applyBorder="1" applyAlignment="1">
      <alignment horizontal="center" vertical="center" wrapText="1"/>
    </xf>
    <xf numFmtId="0" fontId="30" fillId="0" borderId="1" xfId="0" applyFont="1" applyBorder="1" applyAlignment="1">
      <alignment vertical="center" wrapText="1"/>
    </xf>
    <xf numFmtId="0" fontId="2" fillId="0" borderId="1"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9" fontId="31" fillId="0" borderId="1" xfId="0" applyNumberFormat="1" applyFont="1" applyBorder="1" applyAlignment="1">
      <alignment horizontal="center" vertical="center" wrapText="1"/>
    </xf>
    <xf numFmtId="0" fontId="13" fillId="0" borderId="3" xfId="0" applyFont="1" applyFill="1" applyBorder="1" applyAlignment="1">
      <alignment horizontal="center" vertical="center" wrapText="1"/>
    </xf>
    <xf numFmtId="9" fontId="32" fillId="0" borderId="1" xfId="0" applyNumberFormat="1" applyFont="1" applyBorder="1" applyAlignment="1">
      <alignment horizontal="center" vertical="center" wrapTex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28" fillId="0" borderId="1" xfId="0" applyFont="1" applyBorder="1" applyAlignment="1">
      <alignment horizontal="left" vertical="center" wrapText="1"/>
    </xf>
    <xf numFmtId="0" fontId="13" fillId="0" borderId="3" xfId="0" applyFont="1" applyFill="1" applyBorder="1" applyAlignment="1">
      <alignment horizontal="center" vertical="center"/>
    </xf>
    <xf numFmtId="0" fontId="28" fillId="0" borderId="0" xfId="0" applyFont="1" applyFill="1" applyAlignment="1">
      <alignment horizontal="left" vertical="center"/>
    </xf>
    <xf numFmtId="0" fontId="33" fillId="0" borderId="9" xfId="0" applyFont="1" applyBorder="1" applyAlignment="1">
      <alignment horizontal="center" vertical="center"/>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4" fillId="0" borderId="11" xfId="0" applyFont="1" applyBorder="1" applyAlignment="1">
      <alignment horizontal="center" vertical="center" wrapText="1"/>
    </xf>
    <xf numFmtId="4" fontId="35" fillId="0" borderId="12" xfId="0" applyNumberFormat="1" applyFont="1" applyBorder="1" applyAlignment="1">
      <alignment horizontal="right" vertical="center"/>
    </xf>
    <xf numFmtId="0" fontId="35" fillId="0" borderId="12" xfId="0" applyFont="1" applyBorder="1" applyAlignment="1">
      <alignment horizontal="right" vertical="center"/>
    </xf>
    <xf numFmtId="0" fontId="34" fillId="0" borderId="11" xfId="0" applyFont="1" applyBorder="1" applyAlignment="1">
      <alignment horizontal="center" vertical="center"/>
    </xf>
    <xf numFmtId="4" fontId="36" fillId="0" borderId="12" xfId="0" applyNumberFormat="1" applyFont="1" applyBorder="1" applyAlignment="1">
      <alignment horizontal="right" vertical="center" wrapText="1"/>
    </xf>
    <xf numFmtId="176" fontId="23" fillId="2" borderId="7" xfId="0" applyNumberFormat="1" applyFont="1" applyFill="1" applyBorder="1" applyAlignment="1">
      <alignment horizontal="center" vertical="center" wrapText="1"/>
    </xf>
    <xf numFmtId="2" fontId="22" fillId="0" borderId="7" xfId="0" applyNumberFormat="1" applyFont="1" applyFill="1" applyBorder="1" applyAlignment="1">
      <alignment horizontal="center" vertical="center" wrapText="1"/>
    </xf>
    <xf numFmtId="0" fontId="22" fillId="2" borderId="7"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8" fillId="0" borderId="1" xfId="0" applyFont="1" applyFill="1" applyBorder="1" applyAlignment="1">
      <alignment horizontal="left" vertical="center" wrapText="1"/>
    </xf>
    <xf numFmtId="2" fontId="22" fillId="2" borderId="7" xfId="0" applyNumberFormat="1" applyFont="1" applyFill="1" applyBorder="1" applyAlignment="1">
      <alignment horizontal="center" vertical="center" wrapText="1"/>
    </xf>
    <xf numFmtId="0" fontId="37" fillId="0" borderId="0" xfId="0" applyFont="1" applyFill="1" applyAlignment="1">
      <alignment horizontal="justify" vertical="center"/>
    </xf>
    <xf numFmtId="0" fontId="38" fillId="0" borderId="0" xfId="0" applyFont="1" applyFill="1">
      <alignment vertical="center"/>
    </xf>
    <xf numFmtId="0" fontId="39" fillId="0" borderId="0" xfId="0" applyFont="1" applyFill="1" applyAlignment="1">
      <alignment horizontal="center" vertical="center"/>
    </xf>
    <xf numFmtId="0" fontId="32" fillId="0" borderId="13" xfId="0" applyFont="1" applyFill="1" applyBorder="1" applyAlignment="1">
      <alignment horizontal="left" vertical="center" wrapText="1"/>
    </xf>
    <xf numFmtId="0" fontId="32" fillId="0" borderId="14"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vertical="center" wrapText="1"/>
    </xf>
    <xf numFmtId="4" fontId="32" fillId="0" borderId="1" xfId="0" applyNumberFormat="1"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1" xfId="0" applyFont="1" applyFill="1" applyBorder="1" applyAlignment="1">
      <alignment horizontal="left" vertical="center" wrapText="1" indent="4"/>
    </xf>
    <xf numFmtId="0" fontId="32" fillId="0" borderId="1" xfId="0" applyFont="1" applyFill="1" applyBorder="1" applyAlignment="1">
      <alignment horizontal="left" vertical="center" wrapText="1" indent="3"/>
    </xf>
    <xf numFmtId="0" fontId="32" fillId="0" borderId="1" xfId="0" applyFont="1" applyFill="1" applyBorder="1" applyAlignment="1">
      <alignment horizontal="left" vertical="center" wrapText="1" indent="7"/>
    </xf>
    <xf numFmtId="0" fontId="32" fillId="0" borderId="16" xfId="0" applyFont="1" applyFill="1" applyBorder="1" applyAlignment="1">
      <alignment horizontal="center" vertical="center" wrapText="1"/>
    </xf>
    <xf numFmtId="0" fontId="29" fillId="0" borderId="1" xfId="0" applyFont="1" applyFill="1" applyBorder="1" applyAlignment="1">
      <alignment vertical="center" wrapText="1"/>
    </xf>
    <xf numFmtId="0" fontId="28" fillId="0" borderId="1" xfId="0" applyFont="1" applyFill="1" applyBorder="1" applyAlignment="1">
      <alignment vertical="center" wrapText="1"/>
    </xf>
    <xf numFmtId="0" fontId="32" fillId="0" borderId="17" xfId="0" applyFont="1" applyFill="1" applyBorder="1" applyAlignment="1">
      <alignment horizontal="center" vertical="center" wrapText="1"/>
    </xf>
    <xf numFmtId="9" fontId="32" fillId="0" borderId="1" xfId="0" applyNumberFormat="1" applyFont="1" applyFill="1" applyBorder="1" applyAlignment="1">
      <alignment vertical="center" wrapText="1"/>
    </xf>
    <xf numFmtId="0" fontId="34" fillId="0" borderId="1" xfId="0" applyFont="1" applyFill="1" applyBorder="1" applyAlignment="1">
      <alignment vertical="center" wrapText="1"/>
    </xf>
    <xf numFmtId="10" fontId="29" fillId="0" borderId="1" xfId="11" applyNumberFormat="1" applyFont="1" applyFill="1" applyBorder="1" applyAlignment="1">
      <alignment horizontal="center" vertical="center" wrapText="1"/>
    </xf>
    <xf numFmtId="0" fontId="30" fillId="0" borderId="1" xfId="0" applyFont="1" applyFill="1" applyBorder="1" applyAlignment="1">
      <alignment vertical="center" wrapText="1"/>
    </xf>
    <xf numFmtId="10" fontId="29" fillId="0" borderId="1" xfId="0" applyNumberFormat="1" applyFont="1" applyFill="1" applyBorder="1" applyAlignment="1">
      <alignment vertical="center" wrapText="1"/>
    </xf>
    <xf numFmtId="0" fontId="40" fillId="0" borderId="1"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29" fillId="0" borderId="1" xfId="0" applyFont="1" applyFill="1" applyBorder="1" applyAlignment="1">
      <alignment horizontal="left" vertical="center"/>
    </xf>
    <xf numFmtId="0" fontId="28" fillId="0" borderId="1" xfId="0"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22" xfId="0" applyFont="1" applyFill="1" applyBorder="1" applyAlignment="1">
      <alignment vertical="center" wrapText="1"/>
    </xf>
    <xf numFmtId="0" fontId="32" fillId="0" borderId="22" xfId="0" applyFont="1" applyFill="1" applyBorder="1" applyAlignment="1">
      <alignment horizontal="center" vertical="center" wrapText="1"/>
    </xf>
    <xf numFmtId="0" fontId="32" fillId="0" borderId="22" xfId="0" applyFont="1" applyFill="1" applyBorder="1" applyAlignment="1">
      <alignment horizontal="left" vertical="center" wrapText="1"/>
    </xf>
    <xf numFmtId="0" fontId="32" fillId="0" borderId="22" xfId="0" applyFont="1" applyFill="1" applyBorder="1" applyAlignment="1">
      <alignment horizontal="left" vertical="center" wrapText="1" indent="3"/>
    </xf>
    <xf numFmtId="0" fontId="32" fillId="0" borderId="22" xfId="0" applyFont="1" applyFill="1" applyBorder="1" applyAlignment="1">
      <alignment horizontal="center" vertical="top" wrapText="1"/>
    </xf>
    <xf numFmtId="0" fontId="28" fillId="0" borderId="22"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5" fillId="0" borderId="0" xfId="0" applyFont="1">
      <alignment vertical="center"/>
    </xf>
    <xf numFmtId="0" fontId="5"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10" fontId="32" fillId="0" borderId="26" xfId="0" applyNumberFormat="1" applyFont="1" applyBorder="1" applyAlignment="1">
      <alignment horizontal="center" vertical="center" wrapText="1"/>
    </xf>
    <xf numFmtId="10" fontId="32" fillId="0" borderId="27" xfId="0" applyNumberFormat="1" applyFont="1" applyBorder="1" applyAlignment="1">
      <alignment horizontal="center" vertical="center" wrapText="1"/>
    </xf>
    <xf numFmtId="0" fontId="32" fillId="0" borderId="28" xfId="0" applyFont="1" applyBorder="1" applyAlignment="1">
      <alignment horizontal="left" vertical="center" wrapText="1"/>
    </xf>
    <xf numFmtId="176" fontId="32" fillId="0" borderId="26" xfId="0" applyNumberFormat="1" applyFont="1" applyBorder="1" applyAlignment="1">
      <alignment horizontal="center" vertical="center" wrapText="1"/>
    </xf>
    <xf numFmtId="176" fontId="32" fillId="0" borderId="27" xfId="0" applyNumberFormat="1" applyFont="1" applyBorder="1" applyAlignment="1">
      <alignment horizontal="center" vertical="center" wrapText="1"/>
    </xf>
    <xf numFmtId="0" fontId="32" fillId="0" borderId="28" xfId="0" applyFont="1" applyBorder="1" applyAlignment="1">
      <alignment horizontal="left" vertical="center" wrapText="1" indent="2"/>
    </xf>
    <xf numFmtId="0" fontId="32"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31"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31" xfId="0" applyFont="1" applyBorder="1" applyAlignment="1">
      <alignment horizontal="justify" vertical="center" wrapText="1"/>
    </xf>
    <xf numFmtId="0" fontId="5" fillId="0" borderId="28" xfId="0" applyFont="1" applyBorder="1" applyAlignment="1">
      <alignment vertical="center" wrapText="1"/>
    </xf>
    <xf numFmtId="0" fontId="32" fillId="0" borderId="31" xfId="0" applyFont="1" applyBorder="1" applyAlignment="1">
      <alignment horizontal="center" vertical="center" wrapText="1"/>
    </xf>
    <xf numFmtId="0" fontId="32" fillId="0" borderId="31" xfId="0" applyFont="1" applyBorder="1" applyAlignment="1">
      <alignment horizontal="left" vertical="center" wrapText="1"/>
    </xf>
    <xf numFmtId="0" fontId="32" fillId="0" borderId="26" xfId="0" applyFont="1" applyBorder="1" applyAlignment="1">
      <alignment horizontal="left" vertical="center" wrapText="1"/>
    </xf>
    <xf numFmtId="0" fontId="32" fillId="0" borderId="32" xfId="0" applyFont="1" applyBorder="1" applyAlignment="1">
      <alignment horizontal="left" vertical="center" wrapText="1"/>
    </xf>
    <xf numFmtId="0" fontId="32" fillId="0" borderId="27"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1" xfId="0" applyBorder="1">
      <alignment vertical="center"/>
    </xf>
    <xf numFmtId="0" fontId="2" fillId="0" borderId="1" xfId="0" applyFont="1" applyBorder="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xf>
    <xf numFmtId="9" fontId="42" fillId="0" borderId="1" xfId="0" applyNumberFormat="1" applyFont="1" applyFill="1" applyBorder="1" applyAlignment="1">
      <alignment horizontal="left" vertical="center" wrapText="1"/>
    </xf>
    <xf numFmtId="9" fontId="42" fillId="0" borderId="1" xfId="11" applyNumberFormat="1" applyFont="1" applyFill="1" applyBorder="1" applyAlignment="1">
      <alignment horizontal="left" vertical="center" wrapText="1"/>
    </xf>
    <xf numFmtId="0" fontId="2" fillId="0" borderId="1" xfId="0" applyFont="1" applyFill="1" applyBorder="1" applyAlignment="1">
      <alignment vertical="center" wrapText="1"/>
    </xf>
    <xf numFmtId="9" fontId="28" fillId="0" borderId="1" xfId="0" applyNumberFormat="1" applyFont="1" applyFill="1" applyBorder="1" applyAlignment="1">
      <alignment horizontal="left" vertical="center" wrapText="1"/>
    </xf>
    <xf numFmtId="9" fontId="28" fillId="0" borderId="1" xfId="11" applyNumberFormat="1" applyFont="1" applyFill="1" applyBorder="1" applyAlignment="1">
      <alignment horizontal="left" vertical="center" wrapText="1"/>
    </xf>
    <xf numFmtId="0" fontId="31" fillId="0" borderId="1" xfId="0" applyFont="1" applyFill="1" applyBorder="1" applyAlignment="1">
      <alignment vertical="center" wrapText="1"/>
    </xf>
    <xf numFmtId="9" fontId="17" fillId="0" borderId="1" xfId="0" applyNumberFormat="1" applyFont="1" applyFill="1" applyBorder="1" applyAlignment="1">
      <alignment horizontal="left" vertical="center" wrapText="1"/>
    </xf>
    <xf numFmtId="9" fontId="17" fillId="0" borderId="1" xfId="11" applyNumberFormat="1" applyFont="1" applyFill="1" applyBorder="1" applyAlignment="1">
      <alignment horizontal="left" vertical="center" wrapText="1"/>
    </xf>
    <xf numFmtId="0" fontId="17" fillId="0" borderId="1" xfId="0" applyFont="1" applyFill="1" applyBorder="1" applyAlignment="1">
      <alignment vertical="center" wrapText="1"/>
    </xf>
    <xf numFmtId="0" fontId="0" fillId="3" borderId="1" xfId="0" applyFill="1" applyBorder="1" applyAlignment="1">
      <alignment vertical="center" wrapText="1"/>
    </xf>
    <xf numFmtId="0" fontId="0" fillId="0" borderId="1" xfId="0" applyFont="1" applyBorder="1" applyAlignment="1">
      <alignment horizontal="left" vertical="center"/>
    </xf>
    <xf numFmtId="0" fontId="2" fillId="0" borderId="1" xfId="0" applyFont="1" applyBorder="1" applyAlignment="1">
      <alignment horizontal="left" vertical="center"/>
    </xf>
    <xf numFmtId="0" fontId="17" fillId="0" borderId="1" xfId="0" applyFont="1" applyFill="1" applyBorder="1" applyAlignment="1">
      <alignment horizontal="left" vertical="center" wrapText="1"/>
    </xf>
    <xf numFmtId="9" fontId="2" fillId="0" borderId="1" xfId="11"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12</xdr:col>
      <xdr:colOff>374650</xdr:colOff>
      <xdr:row>8</xdr:row>
      <xdr:rowOff>153670</xdr:rowOff>
    </xdr:to>
    <xdr:pic>
      <xdr:nvPicPr>
        <xdr:cNvPr id="2" name="图片 1"/>
        <xdr:cNvPicPr>
          <a:picLocks noChangeAspect="1"/>
        </xdr:cNvPicPr>
      </xdr:nvPicPr>
      <xdr:blipFill>
        <a:blip r:embed="rId1"/>
        <a:stretch>
          <a:fillRect/>
        </a:stretch>
      </xdr:blipFill>
      <xdr:spPr>
        <a:xfrm>
          <a:off x="0" y="0"/>
          <a:ext cx="7666990" cy="1464310"/>
        </a:xfrm>
        <a:prstGeom prst="rect">
          <a:avLst/>
        </a:prstGeom>
        <a:noFill/>
        <a:ln w="9525">
          <a:noFill/>
        </a:ln>
      </xdr:spPr>
    </xdr:pic>
    <xdr:clientData/>
  </xdr:twoCellAnchor>
  <xdr:twoCellAnchor editAs="oneCell">
    <xdr:from>
      <xdr:col>0</xdr:col>
      <xdr:colOff>0</xdr:colOff>
      <xdr:row>10</xdr:row>
      <xdr:rowOff>0</xdr:rowOff>
    </xdr:from>
    <xdr:to>
      <xdr:col>13</xdr:col>
      <xdr:colOff>234950</xdr:colOff>
      <xdr:row>25</xdr:row>
      <xdr:rowOff>62230</xdr:rowOff>
    </xdr:to>
    <xdr:pic>
      <xdr:nvPicPr>
        <xdr:cNvPr id="3" name="图片 2"/>
        <xdr:cNvPicPr>
          <a:picLocks noChangeAspect="1"/>
        </xdr:cNvPicPr>
      </xdr:nvPicPr>
      <xdr:blipFill>
        <a:blip r:embed="rId2"/>
        <a:stretch>
          <a:fillRect/>
        </a:stretch>
      </xdr:blipFill>
      <xdr:spPr>
        <a:xfrm>
          <a:off x="0" y="1638300"/>
          <a:ext cx="8134985" cy="2519680"/>
        </a:xfrm>
        <a:prstGeom prst="rect">
          <a:avLst/>
        </a:prstGeom>
        <a:noFill/>
        <a:ln w="9525">
          <a:noFill/>
        </a:ln>
      </xdr:spPr>
    </xdr:pic>
    <xdr:clientData/>
  </xdr:twoCellAnchor>
  <xdr:twoCellAnchor editAs="oneCell">
    <xdr:from>
      <xdr:col>0</xdr:col>
      <xdr:colOff>0</xdr:colOff>
      <xdr:row>27</xdr:row>
      <xdr:rowOff>0</xdr:rowOff>
    </xdr:from>
    <xdr:to>
      <xdr:col>6</xdr:col>
      <xdr:colOff>546100</xdr:colOff>
      <xdr:row>50</xdr:row>
      <xdr:rowOff>152400</xdr:rowOff>
    </xdr:to>
    <xdr:pic>
      <xdr:nvPicPr>
        <xdr:cNvPr id="4" name="图片 3"/>
        <xdr:cNvPicPr>
          <a:picLocks noChangeAspect="1"/>
        </xdr:cNvPicPr>
      </xdr:nvPicPr>
      <xdr:blipFill>
        <a:blip r:embed="rId3"/>
        <a:stretch>
          <a:fillRect/>
        </a:stretch>
      </xdr:blipFill>
      <xdr:spPr>
        <a:xfrm>
          <a:off x="0" y="4423410"/>
          <a:ext cx="4192270" cy="3920490"/>
        </a:xfrm>
        <a:prstGeom prst="rect">
          <a:avLst/>
        </a:prstGeom>
        <a:noFill/>
        <a:ln w="9525">
          <a:noFill/>
        </a:ln>
      </xdr:spPr>
    </xdr:pic>
    <xdr:clientData/>
  </xdr:twoCellAnchor>
  <xdr:twoCellAnchor editAs="oneCell">
    <xdr:from>
      <xdr:col>0</xdr:col>
      <xdr:colOff>0</xdr:colOff>
      <xdr:row>52</xdr:row>
      <xdr:rowOff>0</xdr:rowOff>
    </xdr:from>
    <xdr:to>
      <xdr:col>6</xdr:col>
      <xdr:colOff>501650</xdr:colOff>
      <xdr:row>76</xdr:row>
      <xdr:rowOff>38100</xdr:rowOff>
    </xdr:to>
    <xdr:pic>
      <xdr:nvPicPr>
        <xdr:cNvPr id="5" name="图片 4"/>
        <xdr:cNvPicPr>
          <a:picLocks noChangeAspect="1"/>
        </xdr:cNvPicPr>
      </xdr:nvPicPr>
      <xdr:blipFill>
        <a:blip r:embed="rId4"/>
        <a:stretch>
          <a:fillRect/>
        </a:stretch>
      </xdr:blipFill>
      <xdr:spPr>
        <a:xfrm>
          <a:off x="0" y="8519160"/>
          <a:ext cx="4147820" cy="3970020"/>
        </a:xfrm>
        <a:prstGeom prst="rect">
          <a:avLst/>
        </a:prstGeom>
        <a:noFill/>
        <a:ln w="9525">
          <a:noFill/>
        </a:ln>
      </xdr:spPr>
    </xdr:pic>
    <xdr:clientData/>
  </xdr:twoCellAnchor>
  <xdr:twoCellAnchor editAs="oneCell">
    <xdr:from>
      <xdr:col>0</xdr:col>
      <xdr:colOff>0</xdr:colOff>
      <xdr:row>78</xdr:row>
      <xdr:rowOff>0</xdr:rowOff>
    </xdr:from>
    <xdr:to>
      <xdr:col>6</xdr:col>
      <xdr:colOff>520700</xdr:colOff>
      <xdr:row>102</xdr:row>
      <xdr:rowOff>63500</xdr:rowOff>
    </xdr:to>
    <xdr:pic>
      <xdr:nvPicPr>
        <xdr:cNvPr id="6" name="图片 5"/>
        <xdr:cNvPicPr>
          <a:picLocks noChangeAspect="1"/>
        </xdr:cNvPicPr>
      </xdr:nvPicPr>
      <xdr:blipFill>
        <a:blip r:embed="rId5"/>
        <a:stretch>
          <a:fillRect/>
        </a:stretch>
      </xdr:blipFill>
      <xdr:spPr>
        <a:xfrm>
          <a:off x="0" y="12778740"/>
          <a:ext cx="4166870" cy="3995420"/>
        </a:xfrm>
        <a:prstGeom prst="rect">
          <a:avLst/>
        </a:prstGeom>
        <a:noFill/>
        <a:ln w="9525">
          <a:noFill/>
        </a:ln>
      </xdr:spPr>
    </xdr:pic>
    <xdr:clientData/>
  </xdr:twoCellAnchor>
  <xdr:twoCellAnchor editAs="oneCell">
    <xdr:from>
      <xdr:col>0</xdr:col>
      <xdr:colOff>0</xdr:colOff>
      <xdr:row>104</xdr:row>
      <xdr:rowOff>0</xdr:rowOff>
    </xdr:from>
    <xdr:to>
      <xdr:col>6</xdr:col>
      <xdr:colOff>546100</xdr:colOff>
      <xdr:row>128</xdr:row>
      <xdr:rowOff>25400</xdr:rowOff>
    </xdr:to>
    <xdr:pic>
      <xdr:nvPicPr>
        <xdr:cNvPr id="7" name="图片 6"/>
        <xdr:cNvPicPr>
          <a:picLocks noChangeAspect="1"/>
        </xdr:cNvPicPr>
      </xdr:nvPicPr>
      <xdr:blipFill>
        <a:blip r:embed="rId6"/>
        <a:stretch>
          <a:fillRect/>
        </a:stretch>
      </xdr:blipFill>
      <xdr:spPr>
        <a:xfrm>
          <a:off x="0" y="17038320"/>
          <a:ext cx="4192270" cy="395732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1"/>
  <sheetViews>
    <sheetView workbookViewId="0">
      <selection activeCell="D25" sqref="D25"/>
    </sheetView>
  </sheetViews>
  <sheetFormatPr defaultColWidth="8.77981651376147" defaultRowHeight="12.9"/>
  <cols>
    <col min="4" max="4" width="34.348623853211" customWidth="1"/>
    <col min="5" max="5" width="26.4587155963303" customWidth="1"/>
    <col min="6" max="6" width="43.348623853211" customWidth="1"/>
  </cols>
  <sheetData>
    <row r="1" ht="36.7" spans="1:9">
      <c r="A1" s="173" t="s">
        <v>0</v>
      </c>
      <c r="B1" s="174" t="s">
        <v>1</v>
      </c>
      <c r="C1" s="174" t="s">
        <v>2</v>
      </c>
      <c r="D1" s="26" t="s">
        <v>3</v>
      </c>
      <c r="E1" s="26" t="s">
        <v>4</v>
      </c>
      <c r="F1" s="26" t="s">
        <v>5</v>
      </c>
      <c r="G1" s="26" t="s">
        <v>6</v>
      </c>
      <c r="H1" s="26" t="s">
        <v>7</v>
      </c>
      <c r="I1" s="26" t="s">
        <v>8</v>
      </c>
    </row>
    <row r="2" ht="28.95" customHeight="1" spans="1:9">
      <c r="A2" s="25" t="s">
        <v>0</v>
      </c>
      <c r="B2" s="71" t="s">
        <v>9</v>
      </c>
      <c r="C2" s="26" t="s">
        <v>10</v>
      </c>
      <c r="D2" s="175" t="s">
        <v>11</v>
      </c>
      <c r="E2" s="176" t="s">
        <v>12</v>
      </c>
      <c r="F2" s="175" t="s">
        <v>13</v>
      </c>
      <c r="G2" s="177"/>
      <c r="H2" s="177"/>
      <c r="I2" s="177"/>
    </row>
    <row r="3" ht="30" customHeight="1" spans="1:9">
      <c r="A3" s="25"/>
      <c r="B3" s="72"/>
      <c r="C3" s="26"/>
      <c r="D3" s="175" t="s">
        <v>14</v>
      </c>
      <c r="E3" s="176"/>
      <c r="F3" s="175" t="s">
        <v>15</v>
      </c>
      <c r="G3" s="177"/>
      <c r="H3" s="177"/>
      <c r="I3" s="177"/>
    </row>
    <row r="4" ht="31.95" customHeight="1" spans="1:9">
      <c r="A4" s="25"/>
      <c r="B4" s="72"/>
      <c r="C4" s="26"/>
      <c r="D4" s="175" t="s">
        <v>16</v>
      </c>
      <c r="E4" s="176" t="s">
        <v>17</v>
      </c>
      <c r="F4" s="178" t="s">
        <v>18</v>
      </c>
      <c r="G4" s="177"/>
      <c r="H4" s="177"/>
      <c r="I4" s="177"/>
    </row>
    <row r="5" ht="42" customHeight="1" spans="1:9">
      <c r="A5" s="25"/>
      <c r="B5" s="72"/>
      <c r="C5" s="26"/>
      <c r="D5" s="175" t="s">
        <v>19</v>
      </c>
      <c r="E5" s="176"/>
      <c r="F5" s="175" t="s">
        <v>20</v>
      </c>
      <c r="G5" s="177"/>
      <c r="H5" s="177"/>
      <c r="I5" s="177"/>
    </row>
    <row r="6" ht="43.45" spans="1:9">
      <c r="A6" s="25"/>
      <c r="B6" s="72"/>
      <c r="C6" s="26"/>
      <c r="D6" s="175" t="s">
        <v>21</v>
      </c>
      <c r="E6" s="176" t="s">
        <v>22</v>
      </c>
      <c r="F6" s="175" t="s">
        <v>23</v>
      </c>
      <c r="G6" s="177"/>
      <c r="H6" s="177"/>
      <c r="I6" s="177"/>
    </row>
    <row r="7" spans="1:9">
      <c r="A7" s="25"/>
      <c r="B7" s="72"/>
      <c r="C7" s="26"/>
      <c r="D7" s="175" t="s">
        <v>24</v>
      </c>
      <c r="E7" s="176" t="s">
        <v>25</v>
      </c>
      <c r="F7" s="178" t="s">
        <v>26</v>
      </c>
      <c r="G7" s="177"/>
      <c r="H7" s="177"/>
      <c r="I7" s="177"/>
    </row>
    <row r="8" spans="1:9">
      <c r="A8" s="25"/>
      <c r="B8" s="72"/>
      <c r="C8" s="25" t="s">
        <v>27</v>
      </c>
      <c r="D8" s="179" t="s">
        <v>28</v>
      </c>
      <c r="E8" s="180" t="s">
        <v>29</v>
      </c>
      <c r="F8" s="177" t="s">
        <v>30</v>
      </c>
      <c r="G8" s="177"/>
      <c r="H8" s="177"/>
      <c r="I8" s="177"/>
    </row>
    <row r="9" ht="28.55" spans="1:9">
      <c r="A9" s="25"/>
      <c r="B9" s="72"/>
      <c r="C9" s="26"/>
      <c r="D9" s="179" t="s">
        <v>31</v>
      </c>
      <c r="E9" s="180" t="s">
        <v>32</v>
      </c>
      <c r="F9" s="181" t="s">
        <v>33</v>
      </c>
      <c r="G9" s="177" t="s">
        <v>34</v>
      </c>
      <c r="H9" s="177"/>
      <c r="I9" s="177"/>
    </row>
    <row r="10" ht="25.8" spans="1:9">
      <c r="A10" s="25"/>
      <c r="B10" s="72"/>
      <c r="C10" s="26"/>
      <c r="D10" s="179" t="s">
        <v>35</v>
      </c>
      <c r="E10" s="180" t="s">
        <v>36</v>
      </c>
      <c r="F10" s="179" t="s">
        <v>37</v>
      </c>
      <c r="G10" s="177"/>
      <c r="H10" s="177"/>
      <c r="I10" s="177"/>
    </row>
    <row r="11" spans="1:9">
      <c r="A11" s="25"/>
      <c r="B11" s="72"/>
      <c r="C11" s="26"/>
      <c r="D11" s="179" t="s">
        <v>38</v>
      </c>
      <c r="E11" s="182" t="s">
        <v>39</v>
      </c>
      <c r="F11" s="177" t="s">
        <v>39</v>
      </c>
      <c r="G11" s="177"/>
      <c r="H11" s="177"/>
      <c r="I11" s="177"/>
    </row>
    <row r="12" spans="1:9">
      <c r="A12" s="25"/>
      <c r="B12" s="72"/>
      <c r="C12" s="26"/>
      <c r="D12" s="179" t="s">
        <v>40</v>
      </c>
      <c r="E12" s="183" t="s">
        <v>41</v>
      </c>
      <c r="F12" s="177" t="s">
        <v>41</v>
      </c>
      <c r="G12" s="177"/>
      <c r="H12" s="177"/>
      <c r="I12" s="177"/>
    </row>
    <row r="13" spans="1:9">
      <c r="A13" s="25"/>
      <c r="B13" s="72"/>
      <c r="C13" s="26"/>
      <c r="D13" s="179" t="s">
        <v>42</v>
      </c>
      <c r="E13" s="183"/>
      <c r="F13" s="177"/>
      <c r="G13" s="177"/>
      <c r="H13" s="177"/>
      <c r="I13" s="177"/>
    </row>
    <row r="14" ht="154.85" spans="1:9">
      <c r="A14" s="25"/>
      <c r="B14" s="72"/>
      <c r="C14" s="26"/>
      <c r="D14" s="179" t="s">
        <v>43</v>
      </c>
      <c r="E14" s="183"/>
      <c r="F14" s="179" t="s">
        <v>44</v>
      </c>
      <c r="G14" s="177"/>
      <c r="H14" s="177"/>
      <c r="I14" s="177"/>
    </row>
    <row r="15" ht="64.55" spans="1:9">
      <c r="A15" s="25"/>
      <c r="B15" s="72"/>
      <c r="C15" s="26"/>
      <c r="D15" s="179" t="s">
        <v>45</v>
      </c>
      <c r="E15" s="183" t="s">
        <v>46</v>
      </c>
      <c r="F15" s="179" t="s">
        <v>47</v>
      </c>
      <c r="G15" s="177"/>
      <c r="H15" s="177"/>
      <c r="I15" s="177"/>
    </row>
    <row r="16" spans="1:9">
      <c r="A16" s="25"/>
      <c r="B16" s="72"/>
      <c r="C16" s="26"/>
      <c r="D16" s="179" t="s">
        <v>48</v>
      </c>
      <c r="E16" s="183" t="s">
        <v>49</v>
      </c>
      <c r="F16" s="177" t="s">
        <v>49</v>
      </c>
      <c r="G16" s="177"/>
      <c r="H16" s="177"/>
      <c r="I16" s="177"/>
    </row>
    <row r="17" spans="1:9">
      <c r="A17" s="25" t="s">
        <v>0</v>
      </c>
      <c r="B17" s="72"/>
      <c r="C17" s="26" t="s">
        <v>50</v>
      </c>
      <c r="D17" s="126" t="s">
        <v>51</v>
      </c>
      <c r="E17" s="184" t="s">
        <v>52</v>
      </c>
      <c r="F17" s="185" t="s">
        <v>53</v>
      </c>
      <c r="G17" s="177"/>
      <c r="H17" s="177"/>
      <c r="I17" s="177"/>
    </row>
    <row r="18" spans="1:9">
      <c r="A18" s="25"/>
      <c r="B18" s="72"/>
      <c r="C18" s="26"/>
      <c r="D18" s="186" t="s">
        <v>54</v>
      </c>
      <c r="E18" s="187" t="s">
        <v>55</v>
      </c>
      <c r="F18" s="188" t="s">
        <v>55</v>
      </c>
      <c r="G18" s="177"/>
      <c r="H18" s="177"/>
      <c r="I18" s="177"/>
    </row>
    <row r="19" spans="1:9">
      <c r="A19" s="25"/>
      <c r="B19" s="72"/>
      <c r="C19" s="26"/>
      <c r="D19" s="189" t="s">
        <v>56</v>
      </c>
      <c r="E19" s="108" t="s">
        <v>57</v>
      </c>
      <c r="F19" s="185" t="str">
        <f>E19</f>
        <v>按年度计划完满完成</v>
      </c>
      <c r="G19" s="177"/>
      <c r="H19" s="177"/>
      <c r="I19" s="177"/>
    </row>
    <row r="20" spans="1:9">
      <c r="A20" s="25"/>
      <c r="B20" s="72"/>
      <c r="C20" s="26" t="s">
        <v>58</v>
      </c>
      <c r="D20" s="126" t="s">
        <v>59</v>
      </c>
      <c r="E20" s="190">
        <v>1</v>
      </c>
      <c r="F20" s="191">
        <v>0.8361</v>
      </c>
      <c r="G20" s="177">
        <v>2</v>
      </c>
      <c r="H20" s="177">
        <v>2</v>
      </c>
      <c r="I20" s="177"/>
    </row>
    <row r="21" spans="1:9">
      <c r="A21" s="25"/>
      <c r="B21" s="72"/>
      <c r="C21" s="26"/>
      <c r="D21" s="186" t="s">
        <v>60</v>
      </c>
      <c r="E21" s="184" t="s">
        <v>61</v>
      </c>
      <c r="F21" s="185" t="s">
        <v>62</v>
      </c>
      <c r="G21" s="177">
        <v>2</v>
      </c>
      <c r="H21" s="177">
        <v>2</v>
      </c>
      <c r="I21" s="177"/>
    </row>
    <row r="22" spans="1:9">
      <c r="A22" s="25"/>
      <c r="B22" s="72"/>
      <c r="C22" s="26"/>
      <c r="D22" s="189" t="s">
        <v>63</v>
      </c>
      <c r="E22" s="108" t="s">
        <v>64</v>
      </c>
      <c r="F22" s="191">
        <v>0.9435</v>
      </c>
      <c r="G22" s="177">
        <v>2</v>
      </c>
      <c r="H22" s="177">
        <v>2</v>
      </c>
      <c r="I22" s="177"/>
    </row>
    <row r="23" spans="1:9">
      <c r="A23" s="25"/>
      <c r="B23" s="85"/>
      <c r="C23" s="26"/>
      <c r="D23" s="192" t="s">
        <v>65</v>
      </c>
      <c r="E23" s="108" t="s">
        <v>64</v>
      </c>
      <c r="F23" s="191">
        <v>0.3985</v>
      </c>
      <c r="G23" s="177">
        <v>2</v>
      </c>
      <c r="H23" s="177">
        <v>2</v>
      </c>
      <c r="I23" s="177"/>
    </row>
    <row r="24" spans="1:9">
      <c r="A24" s="25"/>
      <c r="B24" s="26" t="s">
        <v>66</v>
      </c>
      <c r="C24" s="26" t="s">
        <v>67</v>
      </c>
      <c r="D24" s="193" t="s">
        <v>68</v>
      </c>
      <c r="E24" s="183"/>
      <c r="F24" s="194" t="s">
        <v>69</v>
      </c>
      <c r="G24" s="177"/>
      <c r="H24" s="177"/>
      <c r="I24" s="177"/>
    </row>
    <row r="25" ht="25.8" spans="1:9">
      <c r="A25" s="25"/>
      <c r="B25" s="26"/>
      <c r="C25" s="26"/>
      <c r="D25" s="181" t="s">
        <v>70</v>
      </c>
      <c r="E25" s="183"/>
      <c r="F25" s="182" t="s">
        <v>71</v>
      </c>
      <c r="G25" s="177"/>
      <c r="H25" s="177"/>
      <c r="I25" s="177"/>
    </row>
    <row r="26" ht="38.7" spans="1:9">
      <c r="A26" s="25"/>
      <c r="B26" s="26"/>
      <c r="C26" s="26"/>
      <c r="D26" s="181" t="s">
        <v>72</v>
      </c>
      <c r="E26" s="183"/>
      <c r="F26" s="182" t="s">
        <v>73</v>
      </c>
      <c r="G26" s="177"/>
      <c r="H26" s="177"/>
      <c r="I26" s="177"/>
    </row>
    <row r="27" ht="38.7" spans="1:9">
      <c r="A27" s="25"/>
      <c r="B27" s="26"/>
      <c r="C27" s="26"/>
      <c r="D27" s="181" t="s">
        <v>74</v>
      </c>
      <c r="E27" s="183"/>
      <c r="F27" s="182" t="s">
        <v>75</v>
      </c>
      <c r="G27" s="177"/>
      <c r="H27" s="177"/>
      <c r="I27" s="177"/>
    </row>
    <row r="28" spans="1:9">
      <c r="A28" s="25"/>
      <c r="B28" s="26"/>
      <c r="C28" s="25" t="s">
        <v>76</v>
      </c>
      <c r="D28" s="175" t="s">
        <v>77</v>
      </c>
      <c r="E28" s="195" t="s">
        <v>78</v>
      </c>
      <c r="F28" s="195" t="s">
        <v>78</v>
      </c>
      <c r="G28" s="177">
        <v>2</v>
      </c>
      <c r="H28" s="177">
        <v>2</v>
      </c>
      <c r="I28" s="177"/>
    </row>
    <row r="29" spans="1:9">
      <c r="A29" s="25"/>
      <c r="B29" s="26"/>
      <c r="C29" s="26"/>
      <c r="D29" s="175" t="s">
        <v>79</v>
      </c>
      <c r="E29" s="195" t="s">
        <v>80</v>
      </c>
      <c r="F29" s="195" t="s">
        <v>80</v>
      </c>
      <c r="G29" s="177">
        <v>2</v>
      </c>
      <c r="H29" s="177">
        <v>2</v>
      </c>
      <c r="I29" s="177"/>
    </row>
    <row r="30" spans="1:9">
      <c r="A30" s="25"/>
      <c r="B30" s="26"/>
      <c r="C30" s="26"/>
      <c r="D30" s="175" t="s">
        <v>81</v>
      </c>
      <c r="E30" s="195" t="s">
        <v>80</v>
      </c>
      <c r="F30" s="195" t="s">
        <v>80</v>
      </c>
      <c r="G30" s="177"/>
      <c r="H30" s="177"/>
      <c r="I30" s="177"/>
    </row>
    <row r="31" ht="21.75" spans="1:9">
      <c r="A31" s="25"/>
      <c r="B31" s="26"/>
      <c r="C31" s="26"/>
      <c r="D31" s="175" t="s">
        <v>82</v>
      </c>
      <c r="E31" s="195" t="s">
        <v>83</v>
      </c>
      <c r="F31" s="195" t="s">
        <v>83</v>
      </c>
      <c r="G31" s="177">
        <v>1</v>
      </c>
      <c r="H31" s="177">
        <v>1</v>
      </c>
      <c r="I31" s="177"/>
    </row>
    <row r="32" spans="1:9">
      <c r="A32" s="25"/>
      <c r="B32" s="26"/>
      <c r="C32" s="25" t="s">
        <v>84</v>
      </c>
      <c r="D32" s="175" t="s">
        <v>85</v>
      </c>
      <c r="E32" s="195" t="s">
        <v>86</v>
      </c>
      <c r="F32" s="195" t="s">
        <v>86</v>
      </c>
      <c r="G32" s="177">
        <v>1</v>
      </c>
      <c r="H32" s="177">
        <v>1</v>
      </c>
      <c r="I32" s="177"/>
    </row>
    <row r="33" spans="1:9">
      <c r="A33" s="25"/>
      <c r="B33" s="26"/>
      <c r="C33" s="26"/>
      <c r="D33" s="175" t="s">
        <v>87</v>
      </c>
      <c r="E33" s="108" t="s">
        <v>88</v>
      </c>
      <c r="F33" s="108" t="s">
        <v>88</v>
      </c>
      <c r="G33" s="177">
        <v>2</v>
      </c>
      <c r="H33" s="177">
        <v>2</v>
      </c>
      <c r="I33" s="177"/>
    </row>
    <row r="34" ht="43.45" spans="1:9">
      <c r="A34" s="25"/>
      <c r="B34" s="26"/>
      <c r="C34" s="26"/>
      <c r="D34" s="175" t="s">
        <v>89</v>
      </c>
      <c r="E34" s="108" t="s">
        <v>90</v>
      </c>
      <c r="F34" s="108" t="s">
        <v>91</v>
      </c>
      <c r="G34" s="177">
        <v>2</v>
      </c>
      <c r="H34" s="177">
        <v>2</v>
      </c>
      <c r="I34" s="177"/>
    </row>
    <row r="35" ht="21.75" spans="1:9">
      <c r="A35" s="25"/>
      <c r="B35" s="26" t="s">
        <v>66</v>
      </c>
      <c r="C35" s="26" t="s">
        <v>92</v>
      </c>
      <c r="D35" s="175" t="s">
        <v>93</v>
      </c>
      <c r="E35" s="108" t="s">
        <v>94</v>
      </c>
      <c r="F35" s="108" t="s">
        <v>94</v>
      </c>
      <c r="G35" s="177">
        <v>2</v>
      </c>
      <c r="H35" s="177">
        <v>2</v>
      </c>
      <c r="I35" s="177"/>
    </row>
    <row r="36" spans="1:9">
      <c r="A36" s="25"/>
      <c r="B36" s="26"/>
      <c r="C36" s="26"/>
      <c r="D36" s="175" t="s">
        <v>95</v>
      </c>
      <c r="E36" s="108" t="s">
        <v>96</v>
      </c>
      <c r="F36" s="108" t="s">
        <v>96</v>
      </c>
      <c r="G36" s="177">
        <v>2</v>
      </c>
      <c r="H36" s="177">
        <v>2</v>
      </c>
      <c r="I36" s="177"/>
    </row>
    <row r="37" spans="1:9">
      <c r="A37" s="25"/>
      <c r="B37" s="26"/>
      <c r="C37" s="26"/>
      <c r="D37" s="175" t="s">
        <v>97</v>
      </c>
      <c r="E37" s="195" t="s">
        <v>98</v>
      </c>
      <c r="F37" s="195" t="s">
        <v>98</v>
      </c>
      <c r="G37" s="177">
        <v>1</v>
      </c>
      <c r="H37" s="177">
        <v>1</v>
      </c>
      <c r="I37" s="177"/>
    </row>
    <row r="38" spans="1:9">
      <c r="A38" s="25"/>
      <c r="B38" s="26" t="s">
        <v>99</v>
      </c>
      <c r="C38" s="26" t="s">
        <v>100</v>
      </c>
      <c r="D38" s="175" t="s">
        <v>101</v>
      </c>
      <c r="E38" s="196" t="s">
        <v>102</v>
      </c>
      <c r="F38" s="197">
        <v>0.95</v>
      </c>
      <c r="G38" s="177">
        <v>3</v>
      </c>
      <c r="H38" s="177">
        <v>3</v>
      </c>
      <c r="I38" s="177"/>
    </row>
    <row r="39" spans="1:9">
      <c r="A39" s="25"/>
      <c r="B39" s="26"/>
      <c r="C39" s="26"/>
      <c r="D39" s="175" t="s">
        <v>103</v>
      </c>
      <c r="E39" s="196" t="s">
        <v>102</v>
      </c>
      <c r="F39" s="197">
        <v>0.95</v>
      </c>
      <c r="G39" s="177">
        <v>2</v>
      </c>
      <c r="H39" s="177">
        <v>2</v>
      </c>
      <c r="I39" s="177"/>
    </row>
    <row r="40" spans="1:9">
      <c r="A40" s="25"/>
      <c r="B40" s="26"/>
      <c r="C40" s="26"/>
      <c r="D40" s="175" t="s">
        <v>104</v>
      </c>
      <c r="E40" s="196" t="s">
        <v>102</v>
      </c>
      <c r="F40" s="197">
        <v>0.95</v>
      </c>
      <c r="G40" s="177">
        <v>3</v>
      </c>
      <c r="H40" s="177">
        <v>3</v>
      </c>
      <c r="I40" s="177"/>
    </row>
    <row r="41" spans="1:9">
      <c r="A41" s="25"/>
      <c r="B41" s="26"/>
      <c r="C41" s="26"/>
      <c r="D41" s="175" t="s">
        <v>105</v>
      </c>
      <c r="E41" s="196" t="s">
        <v>102</v>
      </c>
      <c r="F41" s="197">
        <v>0.9</v>
      </c>
      <c r="G41" s="177">
        <v>2</v>
      </c>
      <c r="H41" s="177">
        <v>2</v>
      </c>
      <c r="I41" s="177"/>
    </row>
  </sheetData>
  <mergeCells count="15">
    <mergeCell ref="A2:A16"/>
    <mergeCell ref="A17:A41"/>
    <mergeCell ref="B2:B23"/>
    <mergeCell ref="B24:B34"/>
    <mergeCell ref="B35:B37"/>
    <mergeCell ref="B38:B41"/>
    <mergeCell ref="C2:C7"/>
    <mergeCell ref="C8:C16"/>
    <mergeCell ref="C17:C19"/>
    <mergeCell ref="C20:C23"/>
    <mergeCell ref="C24:C27"/>
    <mergeCell ref="C28:C31"/>
    <mergeCell ref="C32:C34"/>
    <mergeCell ref="C35:C37"/>
    <mergeCell ref="C38:C41"/>
  </mergeCell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workbookViewId="0">
      <selection activeCell="A14" sqref="A14"/>
    </sheetView>
  </sheetViews>
  <sheetFormatPr defaultColWidth="9" defaultRowHeight="12.9" outlineLevelCol="6"/>
  <cols>
    <col min="1" max="1" width="34.7798165137615" style="149" customWidth="1"/>
    <col min="2" max="16384" width="9" style="149"/>
  </cols>
  <sheetData>
    <row r="1" spans="1:1">
      <c r="A1" s="149" t="s">
        <v>106</v>
      </c>
    </row>
    <row r="2" ht="19.2" customHeight="1" spans="1:7">
      <c r="A2" s="150" t="s">
        <v>107</v>
      </c>
      <c r="B2" s="150"/>
      <c r="C2" s="150"/>
      <c r="D2" s="150"/>
      <c r="E2" s="150"/>
      <c r="F2" s="150"/>
      <c r="G2" s="150"/>
    </row>
    <row r="3" ht="28.8" customHeight="1" spans="1:7">
      <c r="A3" s="151" t="s">
        <v>108</v>
      </c>
      <c r="B3" s="152" t="s">
        <v>109</v>
      </c>
      <c r="C3" s="153"/>
      <c r="D3" s="152" t="s">
        <v>110</v>
      </c>
      <c r="E3" s="153"/>
      <c r="F3" s="152" t="s">
        <v>111</v>
      </c>
      <c r="G3" s="153"/>
    </row>
    <row r="4" ht="13.65" spans="1:7">
      <c r="A4" s="154"/>
      <c r="B4" s="152">
        <v>183</v>
      </c>
      <c r="C4" s="153"/>
      <c r="D4" s="152">
        <v>153</v>
      </c>
      <c r="E4" s="153"/>
      <c r="F4" s="155">
        <v>0.8361</v>
      </c>
      <c r="G4" s="156"/>
    </row>
    <row r="5" ht="13.65" spans="1:7">
      <c r="A5" s="154" t="s">
        <v>112</v>
      </c>
      <c r="B5" s="152" t="s">
        <v>113</v>
      </c>
      <c r="C5" s="153"/>
      <c r="D5" s="152" t="s">
        <v>114</v>
      </c>
      <c r="E5" s="153"/>
      <c r="F5" s="152" t="s">
        <v>115</v>
      </c>
      <c r="G5" s="153"/>
    </row>
    <row r="6" ht="13.65" spans="1:7">
      <c r="A6" s="157" t="s">
        <v>116</v>
      </c>
      <c r="B6" s="158">
        <v>72.1</v>
      </c>
      <c r="C6" s="159"/>
      <c r="D6" s="158">
        <v>148.6</v>
      </c>
      <c r="E6" s="159"/>
      <c r="F6" s="158">
        <v>59.21</v>
      </c>
      <c r="G6" s="159"/>
    </row>
    <row r="7" ht="13.65" spans="1:7">
      <c r="A7" s="157" t="s">
        <v>117</v>
      </c>
      <c r="B7" s="158">
        <v>69.52</v>
      </c>
      <c r="C7" s="159"/>
      <c r="D7" s="158">
        <v>80.6</v>
      </c>
      <c r="E7" s="159"/>
      <c r="F7" s="158">
        <v>58.15</v>
      </c>
      <c r="G7" s="159"/>
    </row>
    <row r="8" ht="13.65" spans="1:7">
      <c r="A8" s="157" t="s">
        <v>118</v>
      </c>
      <c r="B8" s="158">
        <v>0</v>
      </c>
      <c r="C8" s="159"/>
      <c r="D8" s="158">
        <v>0</v>
      </c>
      <c r="E8" s="159"/>
      <c r="F8" s="158">
        <v>0</v>
      </c>
      <c r="G8" s="159"/>
    </row>
    <row r="9" ht="13.65" spans="1:7">
      <c r="A9" s="157" t="s">
        <v>119</v>
      </c>
      <c r="B9" s="158">
        <v>69.52</v>
      </c>
      <c r="C9" s="159"/>
      <c r="D9" s="158">
        <v>80.6</v>
      </c>
      <c r="E9" s="159"/>
      <c r="F9" s="158">
        <v>58.15</v>
      </c>
      <c r="G9" s="159"/>
    </row>
    <row r="10" ht="13.65" spans="1:7">
      <c r="A10" s="157" t="s">
        <v>120</v>
      </c>
      <c r="B10" s="158">
        <v>0</v>
      </c>
      <c r="C10" s="159"/>
      <c r="D10" s="158">
        <v>50</v>
      </c>
      <c r="E10" s="159"/>
      <c r="F10" s="158">
        <v>0</v>
      </c>
      <c r="G10" s="159"/>
    </row>
    <row r="11" ht="13.65" spans="1:7">
      <c r="A11" s="157" t="s">
        <v>121</v>
      </c>
      <c r="B11" s="158">
        <v>2.58</v>
      </c>
      <c r="C11" s="159"/>
      <c r="D11" s="158">
        <v>18</v>
      </c>
      <c r="E11" s="159"/>
      <c r="F11" s="158">
        <v>1.06</v>
      </c>
      <c r="G11" s="159"/>
    </row>
    <row r="12" ht="13.65" spans="1:7">
      <c r="A12" s="157" t="s">
        <v>122</v>
      </c>
      <c r="B12" s="158">
        <v>5931.83</v>
      </c>
      <c r="C12" s="159"/>
      <c r="D12" s="158">
        <v>2604.2</v>
      </c>
      <c r="E12" s="159"/>
      <c r="F12" s="158">
        <v>8872.16</v>
      </c>
      <c r="G12" s="159"/>
    </row>
    <row r="13" ht="13.65" spans="1:7">
      <c r="A13" s="157" t="s">
        <v>123</v>
      </c>
      <c r="B13" s="158">
        <v>5931.83</v>
      </c>
      <c r="C13" s="159"/>
      <c r="D13" s="158">
        <v>2034.2</v>
      </c>
      <c r="E13" s="159"/>
      <c r="F13" s="158">
        <v>6341.77</v>
      </c>
      <c r="G13" s="159"/>
    </row>
    <row r="14" ht="13.65" spans="1:7">
      <c r="A14" s="157" t="s">
        <v>124</v>
      </c>
      <c r="B14" s="158"/>
      <c r="C14" s="159"/>
      <c r="D14" s="158">
        <v>0</v>
      </c>
      <c r="E14" s="159"/>
      <c r="F14" s="158">
        <v>0</v>
      </c>
      <c r="G14" s="159"/>
    </row>
    <row r="15" ht="13.65" spans="1:7">
      <c r="A15" s="160" t="s">
        <v>125</v>
      </c>
      <c r="B15" s="158"/>
      <c r="C15" s="159"/>
      <c r="D15" s="158">
        <v>434.5</v>
      </c>
      <c r="E15" s="159"/>
      <c r="F15" s="158">
        <v>1437.59</v>
      </c>
      <c r="G15" s="159"/>
    </row>
    <row r="16" ht="13.65" spans="1:7">
      <c r="A16" s="160" t="s">
        <v>126</v>
      </c>
      <c r="B16" s="158"/>
      <c r="C16" s="159"/>
      <c r="D16" s="158">
        <v>135.5</v>
      </c>
      <c r="E16" s="159"/>
      <c r="F16" s="158">
        <v>1092.79</v>
      </c>
      <c r="G16" s="159"/>
    </row>
    <row r="17" ht="13.65" spans="1:7">
      <c r="A17" s="157" t="s">
        <v>127</v>
      </c>
      <c r="B17" s="158"/>
      <c r="C17" s="159"/>
      <c r="D17" s="158">
        <v>3</v>
      </c>
      <c r="E17" s="159"/>
      <c r="F17" s="158">
        <v>3</v>
      </c>
      <c r="G17" s="159"/>
    </row>
    <row r="18" ht="13.65" spans="1:7">
      <c r="A18" s="157" t="s">
        <v>128</v>
      </c>
      <c r="B18" s="158"/>
      <c r="C18" s="159"/>
      <c r="D18" s="158"/>
      <c r="E18" s="159"/>
      <c r="F18" s="158">
        <v>7</v>
      </c>
      <c r="G18" s="159"/>
    </row>
    <row r="19" ht="13.65" spans="1:7">
      <c r="A19" s="157" t="s">
        <v>129</v>
      </c>
      <c r="B19" s="158"/>
      <c r="C19" s="159"/>
      <c r="D19" s="158"/>
      <c r="E19" s="159"/>
      <c r="F19" s="158">
        <v>5</v>
      </c>
      <c r="G19" s="159"/>
    </row>
    <row r="20" ht="25.2" spans="1:7">
      <c r="A20" s="157" t="s">
        <v>130</v>
      </c>
      <c r="B20" s="158"/>
      <c r="C20" s="159"/>
      <c r="D20" s="158"/>
      <c r="E20" s="159"/>
      <c r="F20" s="158">
        <v>929.65</v>
      </c>
      <c r="G20" s="159"/>
    </row>
    <row r="21" ht="25.2" spans="1:7">
      <c r="A21" s="157" t="s">
        <v>131</v>
      </c>
      <c r="B21" s="158"/>
      <c r="C21" s="159"/>
      <c r="D21" s="158">
        <v>28.8</v>
      </c>
      <c r="E21" s="159"/>
      <c r="F21" s="158">
        <v>28.8</v>
      </c>
      <c r="G21" s="159"/>
    </row>
    <row r="22" ht="25.2" spans="1:7">
      <c r="A22" s="157" t="s">
        <v>132</v>
      </c>
      <c r="B22" s="158"/>
      <c r="C22" s="159"/>
      <c r="D22" s="158">
        <v>53.7</v>
      </c>
      <c r="E22" s="159"/>
      <c r="F22" s="158">
        <v>53.68</v>
      </c>
      <c r="G22" s="159"/>
    </row>
    <row r="23" ht="25.2" spans="1:7">
      <c r="A23" s="157" t="s">
        <v>133</v>
      </c>
      <c r="B23" s="158"/>
      <c r="C23" s="159"/>
      <c r="D23" s="158">
        <v>50</v>
      </c>
      <c r="E23" s="159"/>
      <c r="F23" s="158">
        <v>50</v>
      </c>
      <c r="G23" s="159"/>
    </row>
    <row r="24" ht="13.65" spans="1:7">
      <c r="A24" s="157" t="s">
        <v>134</v>
      </c>
      <c r="B24" s="158"/>
      <c r="C24" s="159"/>
      <c r="D24" s="158"/>
      <c r="E24" s="159"/>
      <c r="F24" s="158">
        <v>15.67</v>
      </c>
      <c r="G24" s="159"/>
    </row>
    <row r="25" ht="13.65" spans="1:7">
      <c r="A25" s="157" t="s">
        <v>135</v>
      </c>
      <c r="B25" s="158">
        <v>555.22</v>
      </c>
      <c r="C25" s="159"/>
      <c r="D25" s="158">
        <v>681.3</v>
      </c>
      <c r="E25" s="159"/>
      <c r="F25" s="158">
        <v>548.6</v>
      </c>
      <c r="G25" s="159"/>
    </row>
    <row r="26" ht="13.65" spans="1:7">
      <c r="A26" s="157" t="s">
        <v>136</v>
      </c>
      <c r="B26" s="158">
        <v>27.29</v>
      </c>
      <c r="C26" s="159"/>
      <c r="D26" s="158">
        <v>29</v>
      </c>
      <c r="E26" s="159"/>
      <c r="F26" s="158">
        <v>24.2</v>
      </c>
      <c r="G26" s="159"/>
    </row>
    <row r="27" ht="13.65" spans="1:7">
      <c r="A27" s="157" t="s">
        <v>137</v>
      </c>
      <c r="B27" s="158">
        <v>42.61</v>
      </c>
      <c r="C27" s="159"/>
      <c r="D27" s="158">
        <v>46.3</v>
      </c>
      <c r="E27" s="159"/>
      <c r="F27" s="158">
        <v>44.35</v>
      </c>
      <c r="G27" s="159"/>
    </row>
    <row r="28" ht="13.65" spans="1:7">
      <c r="A28" s="157" t="s">
        <v>138</v>
      </c>
      <c r="B28" s="158">
        <v>35.27</v>
      </c>
      <c r="C28" s="159"/>
      <c r="D28" s="158">
        <v>26</v>
      </c>
      <c r="E28" s="159"/>
      <c r="F28" s="158">
        <v>25.19</v>
      </c>
      <c r="G28" s="159"/>
    </row>
    <row r="29" ht="13.65" spans="1:7">
      <c r="A29" s="157" t="s">
        <v>139</v>
      </c>
      <c r="B29" s="158" t="s">
        <v>140</v>
      </c>
      <c r="C29" s="159"/>
      <c r="D29" s="158">
        <v>45</v>
      </c>
      <c r="E29" s="159"/>
      <c r="F29" s="158">
        <v>2645.03</v>
      </c>
      <c r="G29" s="159"/>
    </row>
    <row r="30" ht="13.65" spans="1:7">
      <c r="A30" s="157" t="s">
        <v>141</v>
      </c>
      <c r="B30" s="158" t="s">
        <v>140</v>
      </c>
      <c r="C30" s="159"/>
      <c r="D30" s="158">
        <v>15282.02</v>
      </c>
      <c r="E30" s="159"/>
      <c r="F30" s="158">
        <v>14582.84</v>
      </c>
      <c r="G30" s="159"/>
    </row>
    <row r="31" spans="1:7">
      <c r="A31" s="161" t="s">
        <v>142</v>
      </c>
      <c r="B31" s="162" t="s">
        <v>143</v>
      </c>
      <c r="C31" s="163" t="s">
        <v>144</v>
      </c>
      <c r="D31" s="163" t="s">
        <v>145</v>
      </c>
      <c r="E31" s="162" t="s">
        <v>146</v>
      </c>
      <c r="F31" s="163" t="s">
        <v>147</v>
      </c>
      <c r="G31" s="163" t="s">
        <v>148</v>
      </c>
    </row>
    <row r="32" ht="13.65" spans="1:7">
      <c r="A32" s="161" t="s">
        <v>149</v>
      </c>
      <c r="B32" s="164" t="s">
        <v>150</v>
      </c>
      <c r="C32" s="165"/>
      <c r="D32" s="165"/>
      <c r="E32" s="166" t="s">
        <v>151</v>
      </c>
      <c r="F32" s="165"/>
      <c r="G32" s="165"/>
    </row>
    <row r="33" ht="13.65" spans="1:7">
      <c r="A33" s="167"/>
      <c r="B33" s="168" t="s">
        <v>152</v>
      </c>
      <c r="C33" s="169" t="s">
        <v>152</v>
      </c>
      <c r="D33" s="169" t="s">
        <v>152</v>
      </c>
      <c r="E33" s="169" t="s">
        <v>152</v>
      </c>
      <c r="F33" s="169" t="s">
        <v>152</v>
      </c>
      <c r="G33" s="169" t="s">
        <v>152</v>
      </c>
    </row>
    <row r="34" ht="72" customHeight="1" spans="1:7">
      <c r="A34" s="154" t="s">
        <v>153</v>
      </c>
      <c r="B34" s="170" t="s">
        <v>154</v>
      </c>
      <c r="C34" s="171"/>
      <c r="D34" s="171"/>
      <c r="E34" s="171"/>
      <c r="F34" s="171"/>
      <c r="G34" s="172"/>
    </row>
  </sheetData>
  <mergeCells count="91">
    <mergeCell ref="A2:G2"/>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4:G34"/>
    <mergeCell ref="A3:A4"/>
    <mergeCell ref="C31:C32"/>
    <mergeCell ref="D31:D32"/>
    <mergeCell ref="F31:F32"/>
    <mergeCell ref="G31:G32"/>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3"/>
  <sheetViews>
    <sheetView zoomScale="130" zoomScaleNormal="130" topLeftCell="C1" workbookViewId="0">
      <selection activeCell="F7" sqref="F7:I7"/>
    </sheetView>
  </sheetViews>
  <sheetFormatPr defaultColWidth="8.77981651376147" defaultRowHeight="12.9"/>
  <cols>
    <col min="1" max="1" width="10" style="6" customWidth="1"/>
    <col min="2" max="3" width="8.77981651376147" style="6"/>
    <col min="4" max="4" width="19.8899082568807" style="6" customWidth="1"/>
    <col min="5" max="5" width="20" style="6" customWidth="1"/>
    <col min="6" max="6" width="19.2201834862385" style="6" customWidth="1"/>
    <col min="7" max="8" width="8.77981651376147" style="6"/>
    <col min="9" max="9" width="14.7247706422018" style="6" customWidth="1"/>
    <col min="10" max="16384" width="8.77981651376147" style="6"/>
  </cols>
  <sheetData>
    <row r="1" ht="20.4" spans="1:3">
      <c r="A1" s="110" t="s">
        <v>155</v>
      </c>
      <c r="C1" s="111" t="s">
        <v>155</v>
      </c>
    </row>
    <row r="2" ht="36" customHeight="1" spans="1:9">
      <c r="A2" s="112" t="s">
        <v>156</v>
      </c>
      <c r="B2" s="112"/>
      <c r="C2" s="112"/>
      <c r="D2" s="112"/>
      <c r="E2" s="112"/>
      <c r="F2" s="112"/>
      <c r="G2" s="112"/>
      <c r="H2" s="112"/>
      <c r="I2" s="112"/>
    </row>
    <row r="3" ht="28.5" customHeight="1" spans="1:9">
      <c r="A3" s="113" t="s">
        <v>157</v>
      </c>
      <c r="B3" s="114" t="s">
        <v>158</v>
      </c>
      <c r="C3" s="114"/>
      <c r="D3" s="114"/>
      <c r="E3" s="114"/>
      <c r="F3" s="114"/>
      <c r="G3" s="114"/>
      <c r="H3" s="114"/>
      <c r="I3" s="141"/>
    </row>
    <row r="4" ht="15.45" customHeight="1" spans="1:9">
      <c r="A4" s="115" t="s">
        <v>159</v>
      </c>
      <c r="B4" s="116"/>
      <c r="C4" s="116"/>
      <c r="D4" s="116" t="s">
        <v>160</v>
      </c>
      <c r="E4" s="116" t="s">
        <v>161</v>
      </c>
      <c r="F4" s="116" t="s">
        <v>162</v>
      </c>
      <c r="G4" s="117" t="s">
        <v>163</v>
      </c>
      <c r="H4" s="117" t="s">
        <v>164</v>
      </c>
      <c r="I4" s="142" t="s">
        <v>165</v>
      </c>
    </row>
    <row r="5" ht="15.45" customHeight="1" spans="1:9">
      <c r="A5" s="115"/>
      <c r="B5" s="116" t="s">
        <v>166</v>
      </c>
      <c r="C5" s="116"/>
      <c r="D5" s="118">
        <v>67693.08</v>
      </c>
      <c r="E5" s="118">
        <v>104270.91</v>
      </c>
      <c r="F5" s="118">
        <v>96849.48</v>
      </c>
      <c r="G5" s="116">
        <v>10</v>
      </c>
      <c r="H5" s="119">
        <v>0.928825510322457</v>
      </c>
      <c r="I5" s="143">
        <v>8</v>
      </c>
    </row>
    <row r="6" ht="15.45" customHeight="1" spans="1:9">
      <c r="A6" s="115"/>
      <c r="B6" s="120" t="s">
        <v>167</v>
      </c>
      <c r="C6" s="120"/>
      <c r="D6" s="120"/>
      <c r="E6" s="120"/>
      <c r="F6" s="120" t="s">
        <v>168</v>
      </c>
      <c r="G6" s="120"/>
      <c r="H6" s="120"/>
      <c r="I6" s="144"/>
    </row>
    <row r="7" ht="15.45" customHeight="1" spans="1:9">
      <c r="A7" s="115"/>
      <c r="B7" s="120" t="s">
        <v>169</v>
      </c>
      <c r="C7" s="120"/>
      <c r="D7" s="120"/>
      <c r="E7" s="120"/>
      <c r="F7" s="120" t="s">
        <v>170</v>
      </c>
      <c r="G7" s="120"/>
      <c r="H7" s="120"/>
      <c r="I7" s="144"/>
    </row>
    <row r="8" ht="15.45" customHeight="1" spans="1:9">
      <c r="A8" s="115"/>
      <c r="B8" s="121" t="s">
        <v>171</v>
      </c>
      <c r="C8" s="121"/>
      <c r="D8" s="121"/>
      <c r="E8" s="121"/>
      <c r="F8" s="122" t="s">
        <v>172</v>
      </c>
      <c r="G8" s="122"/>
      <c r="H8" s="122"/>
      <c r="I8" s="145"/>
    </row>
    <row r="9" ht="15.45" customHeight="1" spans="1:9">
      <c r="A9" s="115"/>
      <c r="B9" s="120" t="s">
        <v>173</v>
      </c>
      <c r="C9" s="120"/>
      <c r="D9" s="120"/>
      <c r="E9" s="120"/>
      <c r="F9" s="120"/>
      <c r="G9" s="120"/>
      <c r="H9" s="120"/>
      <c r="I9" s="144"/>
    </row>
    <row r="10" ht="15.45" customHeight="1" spans="1:9">
      <c r="A10" s="115"/>
      <c r="B10" s="123" t="s">
        <v>174</v>
      </c>
      <c r="C10" s="123"/>
      <c r="D10" s="123"/>
      <c r="E10" s="123"/>
      <c r="F10" s="120"/>
      <c r="G10" s="120"/>
      <c r="H10" s="120"/>
      <c r="I10" s="144"/>
    </row>
    <row r="11" ht="15.45" customHeight="1" spans="1:9">
      <c r="A11" s="115" t="s">
        <v>175</v>
      </c>
      <c r="B11" s="116" t="s">
        <v>176</v>
      </c>
      <c r="C11" s="116"/>
      <c r="D11" s="116"/>
      <c r="E11" s="116"/>
      <c r="F11" s="116" t="s">
        <v>177</v>
      </c>
      <c r="G11" s="116"/>
      <c r="H11" s="116"/>
      <c r="I11" s="143"/>
    </row>
    <row r="12" ht="15.45" customHeight="1" spans="1:9">
      <c r="A12" s="115"/>
      <c r="B12" s="120" t="s">
        <v>178</v>
      </c>
      <c r="C12" s="120"/>
      <c r="D12" s="120"/>
      <c r="E12" s="120"/>
      <c r="F12" s="120" t="s">
        <v>179</v>
      </c>
      <c r="G12" s="120"/>
      <c r="H12" s="120"/>
      <c r="I12" s="120"/>
    </row>
    <row r="13" ht="145" customHeight="1" spans="1:9">
      <c r="A13" s="115"/>
      <c r="B13" s="120"/>
      <c r="C13" s="120"/>
      <c r="D13" s="120"/>
      <c r="E13" s="120"/>
      <c r="F13" s="120"/>
      <c r="G13" s="120"/>
      <c r="H13" s="120"/>
      <c r="I13" s="120"/>
    </row>
    <row r="14" ht="15.45" customHeight="1" spans="1:9">
      <c r="A14" s="115" t="s">
        <v>180</v>
      </c>
      <c r="B14" s="117" t="s">
        <v>181</v>
      </c>
      <c r="C14" s="117" t="s">
        <v>182</v>
      </c>
      <c r="D14" s="116" t="s">
        <v>183</v>
      </c>
      <c r="E14" s="116" t="s">
        <v>184</v>
      </c>
      <c r="F14" s="116" t="s">
        <v>185</v>
      </c>
      <c r="G14" s="117" t="s">
        <v>163</v>
      </c>
      <c r="H14" s="117" t="s">
        <v>165</v>
      </c>
      <c r="I14" s="146" t="s">
        <v>186</v>
      </c>
    </row>
    <row r="15" ht="21.75" spans="1:9">
      <c r="A15" s="124" t="s">
        <v>180</v>
      </c>
      <c r="B15" s="116" t="s">
        <v>187</v>
      </c>
      <c r="C15" s="116" t="s">
        <v>188</v>
      </c>
      <c r="D15" s="125" t="s">
        <v>189</v>
      </c>
      <c r="E15" s="126" t="s">
        <v>190</v>
      </c>
      <c r="F15" s="126" t="s">
        <v>191</v>
      </c>
      <c r="G15" s="116">
        <v>5</v>
      </c>
      <c r="H15" s="116">
        <v>5</v>
      </c>
      <c r="I15" s="142"/>
    </row>
    <row r="16" ht="70.95" customHeight="1" spans="1:9">
      <c r="A16" s="127"/>
      <c r="B16" s="116"/>
      <c r="C16" s="116"/>
      <c r="D16" s="125" t="s">
        <v>192</v>
      </c>
      <c r="E16" s="126" t="s">
        <v>193</v>
      </c>
      <c r="F16" s="126" t="s">
        <v>194</v>
      </c>
      <c r="G16" s="116">
        <v>5</v>
      </c>
      <c r="H16" s="116">
        <v>5</v>
      </c>
      <c r="I16" s="142"/>
    </row>
    <row r="17" ht="55.05" customHeight="1" spans="1:9">
      <c r="A17" s="127"/>
      <c r="B17" s="116"/>
      <c r="C17" s="116"/>
      <c r="D17" s="125" t="s">
        <v>14</v>
      </c>
      <c r="E17" s="126" t="s">
        <v>195</v>
      </c>
      <c r="F17" s="126" t="s">
        <v>196</v>
      </c>
      <c r="G17" s="116">
        <v>3</v>
      </c>
      <c r="H17" s="116">
        <v>3</v>
      </c>
      <c r="I17" s="142"/>
    </row>
    <row r="18" ht="99" customHeight="1" spans="1:9">
      <c r="A18" s="127"/>
      <c r="B18" s="116"/>
      <c r="C18" s="116"/>
      <c r="D18" s="125" t="s">
        <v>197</v>
      </c>
      <c r="E18" s="126" t="s">
        <v>198</v>
      </c>
      <c r="F18" s="126" t="s">
        <v>199</v>
      </c>
      <c r="G18" s="116">
        <v>3</v>
      </c>
      <c r="H18" s="116">
        <v>2.7</v>
      </c>
      <c r="I18" s="108" t="s">
        <v>200</v>
      </c>
    </row>
    <row r="19" ht="44" customHeight="1" spans="1:9">
      <c r="A19" s="127"/>
      <c r="B19" s="116"/>
      <c r="C19" s="116"/>
      <c r="D19" s="125" t="s">
        <v>16</v>
      </c>
      <c r="E19" s="126" t="s">
        <v>201</v>
      </c>
      <c r="F19" s="126" t="s">
        <v>202</v>
      </c>
      <c r="G19" s="116">
        <v>1</v>
      </c>
      <c r="H19" s="116">
        <v>1</v>
      </c>
      <c r="I19" s="142"/>
    </row>
    <row r="20" ht="37.95" customHeight="1" spans="1:9">
      <c r="A20" s="127"/>
      <c r="B20" s="116"/>
      <c r="C20" s="116"/>
      <c r="D20" s="125" t="s">
        <v>24</v>
      </c>
      <c r="E20" s="126" t="s">
        <v>203</v>
      </c>
      <c r="F20" s="126" t="s">
        <v>204</v>
      </c>
      <c r="G20" s="116">
        <v>1</v>
      </c>
      <c r="H20" s="116">
        <v>1</v>
      </c>
      <c r="I20" s="142"/>
    </row>
    <row r="21" ht="33" customHeight="1" spans="1:9">
      <c r="A21" s="127"/>
      <c r="B21" s="116"/>
      <c r="C21" s="116" t="s">
        <v>27</v>
      </c>
      <c r="D21" s="125" t="s">
        <v>28</v>
      </c>
      <c r="E21" s="125" t="s">
        <v>29</v>
      </c>
      <c r="F21" s="125" t="s">
        <v>205</v>
      </c>
      <c r="G21" s="116">
        <v>2</v>
      </c>
      <c r="H21" s="116">
        <v>2</v>
      </c>
      <c r="I21" s="142"/>
    </row>
    <row r="22" ht="40.05" customHeight="1" spans="1:9">
      <c r="A22" s="127"/>
      <c r="B22" s="116"/>
      <c r="C22" s="116"/>
      <c r="D22" s="125" t="s">
        <v>31</v>
      </c>
      <c r="E22" s="125" t="s">
        <v>32</v>
      </c>
      <c r="F22" s="125" t="s">
        <v>206</v>
      </c>
      <c r="G22" s="116">
        <v>2</v>
      </c>
      <c r="H22" s="116">
        <v>2</v>
      </c>
      <c r="I22" s="142"/>
    </row>
    <row r="23" ht="39" customHeight="1" spans="1:9">
      <c r="A23" s="127"/>
      <c r="B23" s="116"/>
      <c r="C23" s="116"/>
      <c r="D23" s="125" t="s">
        <v>35</v>
      </c>
      <c r="E23" s="125" t="s">
        <v>36</v>
      </c>
      <c r="F23" s="125" t="s">
        <v>37</v>
      </c>
      <c r="G23" s="116">
        <v>2</v>
      </c>
      <c r="H23" s="116">
        <v>2</v>
      </c>
      <c r="I23" s="142"/>
    </row>
    <row r="24" ht="111" customHeight="1" spans="1:9">
      <c r="A24" s="127"/>
      <c r="B24" s="116"/>
      <c r="C24" s="116"/>
      <c r="D24" s="125" t="s">
        <v>45</v>
      </c>
      <c r="E24" s="125" t="s">
        <v>46</v>
      </c>
      <c r="F24" s="125" t="s">
        <v>47</v>
      </c>
      <c r="G24" s="116">
        <v>2</v>
      </c>
      <c r="H24" s="116">
        <v>0.5</v>
      </c>
      <c r="I24" s="108" t="s">
        <v>207</v>
      </c>
    </row>
    <row r="25" ht="33" customHeight="1" spans="1:9">
      <c r="A25" s="127"/>
      <c r="B25" s="116"/>
      <c r="C25" s="116"/>
      <c r="D25" s="125" t="s">
        <v>38</v>
      </c>
      <c r="E25" s="125" t="s">
        <v>39</v>
      </c>
      <c r="F25" s="125" t="s">
        <v>39</v>
      </c>
      <c r="G25" s="116">
        <v>2</v>
      </c>
      <c r="H25" s="116">
        <v>2</v>
      </c>
      <c r="I25" s="142"/>
    </row>
    <row r="26" ht="51" customHeight="1" spans="1:9">
      <c r="A26" s="127"/>
      <c r="B26" s="116"/>
      <c r="C26" s="116"/>
      <c r="D26" s="125" t="s">
        <v>208</v>
      </c>
      <c r="E26" s="125" t="s">
        <v>209</v>
      </c>
      <c r="F26" s="125" t="s">
        <v>210</v>
      </c>
      <c r="G26" s="116">
        <v>2</v>
      </c>
      <c r="H26" s="116">
        <v>2</v>
      </c>
      <c r="I26" s="142"/>
    </row>
    <row r="27" ht="64.95" customHeight="1" spans="1:9">
      <c r="A27" s="127"/>
      <c r="B27" s="116"/>
      <c r="C27" s="116"/>
      <c r="D27" s="125" t="s">
        <v>43</v>
      </c>
      <c r="E27" s="125" t="s">
        <v>39</v>
      </c>
      <c r="F27" s="125" t="s">
        <v>211</v>
      </c>
      <c r="G27" s="116">
        <v>2</v>
      </c>
      <c r="H27" s="116">
        <v>2</v>
      </c>
      <c r="I27" s="142"/>
    </row>
    <row r="28" ht="21.75" spans="1:9">
      <c r="A28" s="127"/>
      <c r="B28" s="116"/>
      <c r="C28" s="116"/>
      <c r="D28" s="125" t="s">
        <v>48</v>
      </c>
      <c r="E28" s="125" t="s">
        <v>49</v>
      </c>
      <c r="F28" s="125" t="s">
        <v>49</v>
      </c>
      <c r="G28" s="116">
        <v>2</v>
      </c>
      <c r="H28" s="116">
        <v>2</v>
      </c>
      <c r="I28" s="142"/>
    </row>
    <row r="29" ht="31.95" customHeight="1" spans="1:9">
      <c r="A29" s="127"/>
      <c r="B29" s="116"/>
      <c r="C29" s="116" t="s">
        <v>212</v>
      </c>
      <c r="D29" s="125" t="s">
        <v>51</v>
      </c>
      <c r="E29" s="128">
        <v>0.7</v>
      </c>
      <c r="F29" s="128">
        <v>0.85</v>
      </c>
      <c r="G29" s="116">
        <v>3</v>
      </c>
      <c r="H29" s="116">
        <v>3</v>
      </c>
      <c r="I29" s="142"/>
    </row>
    <row r="30" ht="64.05" customHeight="1" spans="1:9">
      <c r="A30" s="127"/>
      <c r="B30" s="116"/>
      <c r="C30" s="116"/>
      <c r="D30" s="125" t="s">
        <v>213</v>
      </c>
      <c r="E30" s="125" t="s">
        <v>214</v>
      </c>
      <c r="F30" s="128" t="s">
        <v>215</v>
      </c>
      <c r="G30" s="116">
        <v>2</v>
      </c>
      <c r="H30" s="116">
        <v>2</v>
      </c>
      <c r="I30" s="142"/>
    </row>
    <row r="31" spans="1:9">
      <c r="A31" s="127"/>
      <c r="B31" s="116"/>
      <c r="C31" s="116"/>
      <c r="D31" s="125" t="s">
        <v>56</v>
      </c>
      <c r="E31" s="128" t="s">
        <v>215</v>
      </c>
      <c r="F31" s="128" t="s">
        <v>215</v>
      </c>
      <c r="G31" s="116">
        <v>3</v>
      </c>
      <c r="H31" s="116">
        <v>3</v>
      </c>
      <c r="I31" s="142"/>
    </row>
    <row r="32" ht="15.45" customHeight="1" spans="1:9">
      <c r="A32" s="127"/>
      <c r="B32" s="116"/>
      <c r="C32" s="116" t="s">
        <v>216</v>
      </c>
      <c r="D32" s="129" t="s">
        <v>59</v>
      </c>
      <c r="E32" s="125" t="s">
        <v>217</v>
      </c>
      <c r="F32" s="130">
        <v>0.8361</v>
      </c>
      <c r="G32" s="116">
        <v>2</v>
      </c>
      <c r="H32" s="116">
        <v>2</v>
      </c>
      <c r="I32" s="144"/>
    </row>
    <row r="33" ht="37.95" customHeight="1" spans="1:9">
      <c r="A33" s="127"/>
      <c r="B33" s="116"/>
      <c r="C33" s="116"/>
      <c r="D33" s="125" t="s">
        <v>60</v>
      </c>
      <c r="E33" s="125" t="s">
        <v>218</v>
      </c>
      <c r="F33" s="125" t="s">
        <v>219</v>
      </c>
      <c r="G33" s="116">
        <v>2</v>
      </c>
      <c r="H33" s="116">
        <v>2</v>
      </c>
      <c r="I33" s="144"/>
    </row>
    <row r="34" ht="15.45" customHeight="1" spans="1:9">
      <c r="A34" s="127"/>
      <c r="B34" s="116"/>
      <c r="C34" s="116"/>
      <c r="D34" s="131" t="s">
        <v>63</v>
      </c>
      <c r="E34" s="125" t="s">
        <v>220</v>
      </c>
      <c r="F34" s="132">
        <v>0.9435</v>
      </c>
      <c r="G34" s="116">
        <v>2</v>
      </c>
      <c r="H34" s="116">
        <v>2</v>
      </c>
      <c r="I34" s="144"/>
    </row>
    <row r="35" ht="15.45" customHeight="1" spans="1:9">
      <c r="A35" s="127"/>
      <c r="B35" s="116"/>
      <c r="C35" s="116"/>
      <c r="D35" s="129" t="s">
        <v>221</v>
      </c>
      <c r="E35" s="125" t="s">
        <v>220</v>
      </c>
      <c r="F35" s="132">
        <v>0.3985</v>
      </c>
      <c r="G35" s="116">
        <v>2</v>
      </c>
      <c r="H35" s="116">
        <v>2</v>
      </c>
      <c r="I35" s="144"/>
    </row>
    <row r="36" ht="90" customHeight="1" spans="1:9">
      <c r="A36" s="127"/>
      <c r="B36" s="116" t="s">
        <v>222</v>
      </c>
      <c r="C36" s="116" t="s">
        <v>223</v>
      </c>
      <c r="D36" s="108" t="s">
        <v>224</v>
      </c>
      <c r="E36" s="133" t="s">
        <v>225</v>
      </c>
      <c r="F36" s="133" t="s">
        <v>226</v>
      </c>
      <c r="G36" s="134">
        <v>4</v>
      </c>
      <c r="H36" s="116">
        <v>3.5</v>
      </c>
      <c r="I36" s="108" t="s">
        <v>227</v>
      </c>
    </row>
    <row r="37" ht="119" customHeight="1" spans="1:9">
      <c r="A37" s="127"/>
      <c r="B37" s="116"/>
      <c r="C37" s="116"/>
      <c r="D37" s="120" t="s">
        <v>228</v>
      </c>
      <c r="E37" s="120" t="s">
        <v>229</v>
      </c>
      <c r="F37" s="120" t="s">
        <v>230</v>
      </c>
      <c r="G37" s="116">
        <v>4</v>
      </c>
      <c r="H37" s="116">
        <v>3.5</v>
      </c>
      <c r="I37" s="108" t="s">
        <v>231</v>
      </c>
    </row>
    <row r="38" ht="63" customHeight="1" spans="1:9">
      <c r="A38" s="127"/>
      <c r="B38" s="116"/>
      <c r="C38" s="116"/>
      <c r="D38" s="108" t="s">
        <v>232</v>
      </c>
      <c r="E38" s="120" t="s">
        <v>233</v>
      </c>
      <c r="F38" s="120" t="s">
        <v>234</v>
      </c>
      <c r="G38" s="116">
        <v>2</v>
      </c>
      <c r="H38" s="116">
        <v>2</v>
      </c>
      <c r="I38" s="144"/>
    </row>
    <row r="39" ht="37.95" customHeight="1" spans="1:9">
      <c r="A39" s="127"/>
      <c r="B39" s="116"/>
      <c r="C39" s="116" t="s">
        <v>76</v>
      </c>
      <c r="D39" s="108" t="s">
        <v>77</v>
      </c>
      <c r="E39" s="108" t="s">
        <v>78</v>
      </c>
      <c r="F39" s="108" t="s">
        <v>78</v>
      </c>
      <c r="G39" s="116">
        <v>3</v>
      </c>
      <c r="H39" s="116">
        <v>3</v>
      </c>
      <c r="I39" s="144"/>
    </row>
    <row r="40" ht="25.05" customHeight="1" spans="1:9">
      <c r="A40" s="127"/>
      <c r="B40" s="116"/>
      <c r="C40" s="116"/>
      <c r="D40" s="108" t="s">
        <v>79</v>
      </c>
      <c r="E40" s="108" t="s">
        <v>80</v>
      </c>
      <c r="F40" s="108" t="s">
        <v>80</v>
      </c>
      <c r="G40" s="116">
        <v>2</v>
      </c>
      <c r="H40" s="116">
        <v>2</v>
      </c>
      <c r="I40" s="144"/>
    </row>
    <row r="41" ht="32.6" spans="1:9">
      <c r="A41" s="127"/>
      <c r="B41" s="116"/>
      <c r="C41" s="116"/>
      <c r="D41" s="108" t="s">
        <v>81</v>
      </c>
      <c r="E41" s="108" t="s">
        <v>235</v>
      </c>
      <c r="F41" s="108" t="s">
        <v>236</v>
      </c>
      <c r="G41" s="116">
        <v>2</v>
      </c>
      <c r="H41" s="116">
        <v>2</v>
      </c>
      <c r="I41" s="144"/>
    </row>
    <row r="42" ht="37.05" customHeight="1" spans="1:9">
      <c r="A42" s="127"/>
      <c r="B42" s="116"/>
      <c r="C42" s="116"/>
      <c r="D42" s="108" t="s">
        <v>82</v>
      </c>
      <c r="E42" s="108" t="s">
        <v>83</v>
      </c>
      <c r="F42" s="108" t="s">
        <v>83</v>
      </c>
      <c r="G42" s="116">
        <v>1</v>
      </c>
      <c r="H42" s="116">
        <v>1</v>
      </c>
      <c r="I42" s="144"/>
    </row>
    <row r="43" ht="27" customHeight="1" spans="1:9">
      <c r="A43" s="127"/>
      <c r="B43" s="116"/>
      <c r="C43" s="116" t="s">
        <v>84</v>
      </c>
      <c r="D43" s="108" t="s">
        <v>85</v>
      </c>
      <c r="E43" s="135" t="s">
        <v>237</v>
      </c>
      <c r="F43" s="135" t="s">
        <v>237</v>
      </c>
      <c r="G43" s="116">
        <v>1</v>
      </c>
      <c r="H43" s="116">
        <v>1</v>
      </c>
      <c r="I43" s="144"/>
    </row>
    <row r="44" ht="27" customHeight="1" spans="1:9">
      <c r="A44" s="127"/>
      <c r="B44" s="116"/>
      <c r="C44" s="116"/>
      <c r="D44" s="108" t="s">
        <v>87</v>
      </c>
      <c r="E44" s="108" t="s">
        <v>88</v>
      </c>
      <c r="F44" s="108" t="s">
        <v>88</v>
      </c>
      <c r="G44" s="116">
        <v>3</v>
      </c>
      <c r="H44" s="116">
        <v>3</v>
      </c>
      <c r="I44" s="144"/>
    </row>
    <row r="45" ht="48" customHeight="1" spans="1:9">
      <c r="A45" s="127"/>
      <c r="B45" s="116"/>
      <c r="C45" s="116"/>
      <c r="D45" s="120" t="s">
        <v>89</v>
      </c>
      <c r="E45" s="108" t="s">
        <v>90</v>
      </c>
      <c r="F45" s="108" t="s">
        <v>91</v>
      </c>
      <c r="G45" s="116">
        <v>2</v>
      </c>
      <c r="H45" s="116">
        <v>2</v>
      </c>
      <c r="I45" s="144"/>
    </row>
    <row r="46" ht="36" customHeight="1" spans="1:9">
      <c r="A46" s="127"/>
      <c r="B46" s="116"/>
      <c r="C46" s="116" t="s">
        <v>238</v>
      </c>
      <c r="D46" s="108" t="s">
        <v>239</v>
      </c>
      <c r="E46" s="120" t="s">
        <v>240</v>
      </c>
      <c r="F46" s="120" t="s">
        <v>240</v>
      </c>
      <c r="G46" s="116">
        <v>2</v>
      </c>
      <c r="H46" s="116">
        <v>2</v>
      </c>
      <c r="I46" s="144"/>
    </row>
    <row r="47" ht="58.05" customHeight="1" spans="1:9">
      <c r="A47" s="127"/>
      <c r="B47" s="116"/>
      <c r="C47" s="116"/>
      <c r="D47" s="108" t="s">
        <v>95</v>
      </c>
      <c r="E47" s="108" t="s">
        <v>241</v>
      </c>
      <c r="F47" s="108" t="s">
        <v>242</v>
      </c>
      <c r="G47" s="116">
        <v>3</v>
      </c>
      <c r="H47" s="116">
        <v>3</v>
      </c>
      <c r="I47" s="144"/>
    </row>
    <row r="48" ht="49.05" customHeight="1" spans="1:9">
      <c r="A48" s="127"/>
      <c r="B48" s="116"/>
      <c r="C48" s="116"/>
      <c r="D48" s="108" t="s">
        <v>97</v>
      </c>
      <c r="E48" s="120" t="s">
        <v>98</v>
      </c>
      <c r="F48" s="120" t="s">
        <v>243</v>
      </c>
      <c r="G48" s="116">
        <v>1</v>
      </c>
      <c r="H48" s="116">
        <v>1</v>
      </c>
      <c r="I48" s="144"/>
    </row>
    <row r="49" ht="25.05" customHeight="1" spans="1:9">
      <c r="A49" s="127"/>
      <c r="B49" s="116" t="s">
        <v>244</v>
      </c>
      <c r="C49" s="116" t="s">
        <v>245</v>
      </c>
      <c r="D49" s="108" t="s">
        <v>104</v>
      </c>
      <c r="E49" s="136" t="s">
        <v>246</v>
      </c>
      <c r="F49" s="137">
        <v>0.95</v>
      </c>
      <c r="G49" s="136">
        <v>3</v>
      </c>
      <c r="H49" s="136">
        <v>3</v>
      </c>
      <c r="I49" s="147"/>
    </row>
    <row r="50" ht="25.05" customHeight="1" spans="1:9">
      <c r="A50" s="127"/>
      <c r="B50" s="116"/>
      <c r="C50" s="116"/>
      <c r="D50" s="108" t="s">
        <v>247</v>
      </c>
      <c r="E50" s="136" t="s">
        <v>246</v>
      </c>
      <c r="F50" s="137">
        <v>0.9</v>
      </c>
      <c r="G50" s="136">
        <v>2</v>
      </c>
      <c r="H50" s="136">
        <v>2</v>
      </c>
      <c r="I50" s="147"/>
    </row>
    <row r="51" ht="25.05" customHeight="1" spans="1:9">
      <c r="A51" s="127"/>
      <c r="B51" s="116"/>
      <c r="C51" s="116"/>
      <c r="D51" s="108" t="s">
        <v>103</v>
      </c>
      <c r="E51" s="136" t="s">
        <v>246</v>
      </c>
      <c r="F51" s="137">
        <v>0.95</v>
      </c>
      <c r="G51" s="136">
        <v>2</v>
      </c>
      <c r="H51" s="136">
        <v>2</v>
      </c>
      <c r="I51" s="147"/>
    </row>
    <row r="52" ht="25.05" customHeight="1" spans="1:9">
      <c r="A52" s="138"/>
      <c r="B52" s="116"/>
      <c r="C52" s="116"/>
      <c r="D52" s="108" t="s">
        <v>101</v>
      </c>
      <c r="E52" s="136" t="s">
        <v>246</v>
      </c>
      <c r="F52" s="137">
        <v>0.95</v>
      </c>
      <c r="G52" s="136">
        <v>3</v>
      </c>
      <c r="H52" s="136">
        <v>3</v>
      </c>
      <c r="I52" s="147"/>
    </row>
    <row r="53" ht="15.45" customHeight="1" spans="1:9">
      <c r="A53" s="139" t="s">
        <v>248</v>
      </c>
      <c r="B53" s="140"/>
      <c r="C53" s="140"/>
      <c r="D53" s="140"/>
      <c r="E53" s="140"/>
      <c r="F53" s="140"/>
      <c r="G53" s="140">
        <f>SUM(G15:G52)+G5</f>
        <v>100</v>
      </c>
      <c r="H53" s="140">
        <f>SUM(H15:H52)+I5</f>
        <v>95.2</v>
      </c>
      <c r="I53" s="148"/>
    </row>
  </sheetData>
  <mergeCells count="35">
    <mergeCell ref="A2:I2"/>
    <mergeCell ref="B3:I3"/>
    <mergeCell ref="B4:C4"/>
    <mergeCell ref="B5:C5"/>
    <mergeCell ref="B6:E6"/>
    <mergeCell ref="F6:I6"/>
    <mergeCell ref="B7:E7"/>
    <mergeCell ref="F7:I7"/>
    <mergeCell ref="B8:E8"/>
    <mergeCell ref="F8:I8"/>
    <mergeCell ref="B9:E9"/>
    <mergeCell ref="F9:I9"/>
    <mergeCell ref="B10:E10"/>
    <mergeCell ref="F10:I10"/>
    <mergeCell ref="B11:E11"/>
    <mergeCell ref="F11:I11"/>
    <mergeCell ref="A53:F53"/>
    <mergeCell ref="A4:A10"/>
    <mergeCell ref="A11:A13"/>
    <mergeCell ref="A15:A52"/>
    <mergeCell ref="B15:B35"/>
    <mergeCell ref="B36:B48"/>
    <mergeCell ref="B49:B52"/>
    <mergeCell ref="C15:C20"/>
    <mergeCell ref="C21:C28"/>
    <mergeCell ref="C29:C31"/>
    <mergeCell ref="C32:C35"/>
    <mergeCell ref="C36:C38"/>
    <mergeCell ref="C39:C42"/>
    <mergeCell ref="C43:C45"/>
    <mergeCell ref="C46:C48"/>
    <mergeCell ref="C49:C52"/>
    <mergeCell ref="I32:I35"/>
    <mergeCell ref="B12:E13"/>
    <mergeCell ref="F12:I13"/>
  </mergeCells>
  <pageMargins left="0.75" right="0.75" top="0.629861111111111" bottom="0.314583333333333" header="0.5" footer="0.5"/>
  <pageSetup paperSize="9" scale="70"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F26" sqref="F26"/>
    </sheetView>
  </sheetViews>
  <sheetFormatPr defaultColWidth="8.77981651376147" defaultRowHeight="12.9"/>
  <sheetData/>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6"/>
  <sheetViews>
    <sheetView workbookViewId="0">
      <selection activeCell="A1" sqref="A1"/>
    </sheetView>
  </sheetViews>
  <sheetFormatPr defaultColWidth="8.88990825688073" defaultRowHeight="12.9"/>
  <cols>
    <col min="1" max="1" width="10.2201834862385" style="60" customWidth="1"/>
    <col min="2" max="2" width="8.88990825688073" style="60"/>
    <col min="3" max="3" width="12.348623853211" style="61" customWidth="1"/>
    <col min="4" max="4" width="18.4587155963303" style="60" customWidth="1"/>
    <col min="5" max="5" width="13.3669724770642" style="61" customWidth="1"/>
    <col min="6" max="6" width="19.348623853211" style="61" customWidth="1"/>
    <col min="7" max="7" width="8.88990825688073" style="61"/>
    <col min="8" max="8" width="9.22018348623853" style="61" customWidth="1"/>
    <col min="9" max="9" width="17.348623853211" style="60" customWidth="1"/>
    <col min="10" max="10" width="8.88990825688073" style="60"/>
    <col min="11" max="11" width="11.348623853211" style="60" hidden="1" customWidth="1"/>
    <col min="12" max="12" width="13.651376146789" style="60" hidden="1" customWidth="1"/>
    <col min="13" max="13" width="15.651376146789" style="60" hidden="1" customWidth="1"/>
    <col min="14" max="14" width="14.2201834862385" style="60" hidden="1" customWidth="1"/>
    <col min="15" max="17" width="11.348623853211" style="60" hidden="1" customWidth="1"/>
    <col min="18" max="16384" width="8.88990825688073" style="60"/>
  </cols>
  <sheetData>
    <row r="1" ht="13.65" spans="1:1">
      <c r="A1" s="6" t="s">
        <v>249</v>
      </c>
    </row>
    <row r="2" ht="36" customHeight="1" spans="1:17">
      <c r="A2" s="62" t="s">
        <v>250</v>
      </c>
      <c r="B2" s="63"/>
      <c r="C2" s="63"/>
      <c r="D2" s="63"/>
      <c r="E2" s="63"/>
      <c r="F2" s="63"/>
      <c r="G2" s="63"/>
      <c r="H2" s="63"/>
      <c r="I2" s="63"/>
      <c r="K2" s="92" t="s">
        <v>251</v>
      </c>
      <c r="L2" s="93" t="s">
        <v>252</v>
      </c>
      <c r="M2" s="92" t="s">
        <v>253</v>
      </c>
      <c r="N2" s="92" t="s">
        <v>254</v>
      </c>
      <c r="O2" s="94" t="s">
        <v>255</v>
      </c>
      <c r="P2" s="92" t="s">
        <v>256</v>
      </c>
      <c r="Q2" s="94" t="s">
        <v>257</v>
      </c>
    </row>
    <row r="3" ht="30" customHeight="1" spans="1:17">
      <c r="A3" s="25" t="s">
        <v>258</v>
      </c>
      <c r="B3" s="25" t="s">
        <v>259</v>
      </c>
      <c r="C3" s="25"/>
      <c r="D3" s="25"/>
      <c r="E3" s="25"/>
      <c r="F3" s="25"/>
      <c r="G3" s="25"/>
      <c r="H3" s="25"/>
      <c r="I3" s="25"/>
      <c r="K3" s="95"/>
      <c r="L3" s="96"/>
      <c r="M3" s="95"/>
      <c r="N3" s="95"/>
      <c r="O3" s="97" t="s">
        <v>260</v>
      </c>
      <c r="P3" s="95"/>
      <c r="Q3" s="97" t="s">
        <v>260</v>
      </c>
    </row>
    <row r="4" ht="33" customHeight="1" spans="1:17">
      <c r="A4" s="40" t="s">
        <v>261</v>
      </c>
      <c r="B4" s="40" t="s">
        <v>158</v>
      </c>
      <c r="C4" s="25"/>
      <c r="D4" s="40"/>
      <c r="E4" s="25"/>
      <c r="F4" s="25" t="s">
        <v>262</v>
      </c>
      <c r="G4" s="25" t="s">
        <v>158</v>
      </c>
      <c r="H4" s="25"/>
      <c r="I4" s="40"/>
      <c r="K4" s="98" t="s">
        <v>263</v>
      </c>
      <c r="L4" s="99">
        <v>9803.92</v>
      </c>
      <c r="M4" s="100">
        <v>342.03</v>
      </c>
      <c r="N4" s="99">
        <v>10145.95</v>
      </c>
      <c r="O4" s="100">
        <v>167.09</v>
      </c>
      <c r="P4" s="99">
        <v>9471.3</v>
      </c>
      <c r="Q4" s="100">
        <v>841.73</v>
      </c>
    </row>
    <row r="5" ht="23.1" customHeight="1" spans="1:17">
      <c r="A5" s="25" t="s">
        <v>264</v>
      </c>
      <c r="B5" s="40"/>
      <c r="C5" s="25"/>
      <c r="D5" s="25" t="s">
        <v>160</v>
      </c>
      <c r="E5" s="25" t="s">
        <v>161</v>
      </c>
      <c r="F5" s="64" t="s">
        <v>162</v>
      </c>
      <c r="G5" s="64" t="s">
        <v>163</v>
      </c>
      <c r="H5" s="64" t="s">
        <v>164</v>
      </c>
      <c r="I5" s="64" t="s">
        <v>165</v>
      </c>
      <c r="K5" s="101" t="s">
        <v>265</v>
      </c>
      <c r="L5" s="99">
        <v>1264.1</v>
      </c>
      <c r="M5" s="99">
        <v>2926.86</v>
      </c>
      <c r="N5" s="99">
        <v>4190.96</v>
      </c>
      <c r="O5" s="99">
        <v>1254.62</v>
      </c>
      <c r="P5" s="99">
        <v>4055.12</v>
      </c>
      <c r="Q5" s="99">
        <v>1390.46</v>
      </c>
    </row>
    <row r="6" ht="23.1" customHeight="1" spans="1:17">
      <c r="A6" s="25"/>
      <c r="B6" s="40"/>
      <c r="C6" s="25"/>
      <c r="D6" s="25"/>
      <c r="E6" s="25"/>
      <c r="F6" s="64"/>
      <c r="G6" s="64"/>
      <c r="H6" s="64"/>
      <c r="I6" s="64"/>
      <c r="K6" s="96" t="s">
        <v>266</v>
      </c>
      <c r="L6" s="102">
        <v>11068.02</v>
      </c>
      <c r="M6" s="102">
        <v>3268.89</v>
      </c>
      <c r="N6" s="102">
        <v>14336.91</v>
      </c>
      <c r="O6" s="102">
        <v>1421.71</v>
      </c>
      <c r="P6" s="102">
        <v>13526.42</v>
      </c>
      <c r="Q6" s="102">
        <v>2232.2</v>
      </c>
    </row>
    <row r="7" ht="25.8" customHeight="1" spans="1:17">
      <c r="A7" s="25"/>
      <c r="B7" s="40" t="s">
        <v>267</v>
      </c>
      <c r="C7" s="25"/>
      <c r="D7" s="65">
        <f t="shared" ref="D7:F7" si="0">D8+D9+D10</f>
        <v>2034.2</v>
      </c>
      <c r="E7" s="65">
        <f t="shared" si="0"/>
        <v>2040.15</v>
      </c>
      <c r="F7" s="66">
        <f t="shared" si="0"/>
        <v>1524.74</v>
      </c>
      <c r="G7" s="25">
        <v>10</v>
      </c>
      <c r="H7" s="67">
        <f>F7/E7</f>
        <v>0.747366615199863</v>
      </c>
      <c r="I7" s="65">
        <v>8</v>
      </c>
      <c r="K7" s="48" t="s">
        <v>268</v>
      </c>
      <c r="L7" s="48" t="s">
        <v>252</v>
      </c>
      <c r="M7" s="48" t="s">
        <v>253</v>
      </c>
      <c r="N7" s="48" t="s">
        <v>269</v>
      </c>
      <c r="O7" s="48" t="s">
        <v>161</v>
      </c>
      <c r="P7" s="48" t="s">
        <v>256</v>
      </c>
      <c r="Q7" s="48" t="s">
        <v>270</v>
      </c>
    </row>
    <row r="8" ht="23.1" customHeight="1" spans="1:17">
      <c r="A8" s="25"/>
      <c r="B8" s="40" t="s">
        <v>271</v>
      </c>
      <c r="C8" s="25"/>
      <c r="D8" s="68">
        <v>1264.1</v>
      </c>
      <c r="E8" s="68">
        <v>1270.05</v>
      </c>
      <c r="F8" s="66">
        <v>926.288971</v>
      </c>
      <c r="G8" s="25"/>
      <c r="H8" s="67"/>
      <c r="I8" s="40"/>
      <c r="K8" s="51" t="s">
        <v>259</v>
      </c>
      <c r="L8" s="52">
        <v>2034.2</v>
      </c>
      <c r="M8" s="103">
        <f>O8-L8-N8</f>
        <v>4588.881195</v>
      </c>
      <c r="N8" s="104">
        <v>617.066963</v>
      </c>
      <c r="O8" s="59">
        <v>7240.148158</v>
      </c>
      <c r="P8" s="59">
        <v>6341.77444</v>
      </c>
      <c r="Q8" s="109">
        <f>O8-P8</f>
        <v>898.373718</v>
      </c>
    </row>
    <row r="9" ht="23.1" customHeight="1" spans="1:17">
      <c r="A9" s="25"/>
      <c r="B9" s="69" t="s">
        <v>272</v>
      </c>
      <c r="C9" s="25"/>
      <c r="D9" s="68">
        <v>770.1</v>
      </c>
      <c r="E9" s="68">
        <v>770.1</v>
      </c>
      <c r="F9" s="66">
        <f>(617.066963-18.615934)</f>
        <v>598.451029</v>
      </c>
      <c r="G9" s="25"/>
      <c r="H9" s="25"/>
      <c r="I9" s="40"/>
      <c r="K9" s="51" t="s">
        <v>273</v>
      </c>
      <c r="L9" s="105"/>
      <c r="M9" s="106"/>
      <c r="N9" s="105"/>
      <c r="O9" s="105"/>
      <c r="P9" s="105"/>
      <c r="Q9" s="105"/>
    </row>
    <row r="10" ht="23.1" customHeight="1" spans="1:17">
      <c r="A10" s="25"/>
      <c r="B10" s="69" t="s">
        <v>274</v>
      </c>
      <c r="C10" s="25"/>
      <c r="D10" s="70"/>
      <c r="E10" s="66"/>
      <c r="F10" s="66"/>
      <c r="G10" s="25"/>
      <c r="H10" s="25"/>
      <c r="I10" s="40"/>
      <c r="K10" s="48" t="s">
        <v>275</v>
      </c>
      <c r="L10" s="54"/>
      <c r="M10" s="107"/>
      <c r="N10" s="54"/>
      <c r="O10" s="54"/>
      <c r="P10" s="54"/>
      <c r="Q10" s="107"/>
    </row>
    <row r="11" ht="23.1" customHeight="1" spans="1:9">
      <c r="A11" s="25" t="s">
        <v>276</v>
      </c>
      <c r="B11" s="25" t="s">
        <v>176</v>
      </c>
      <c r="C11" s="25"/>
      <c r="D11" s="25"/>
      <c r="E11" s="25"/>
      <c r="F11" s="25" t="s">
        <v>177</v>
      </c>
      <c r="G11" s="25"/>
      <c r="H11" s="25"/>
      <c r="I11" s="25"/>
    </row>
    <row r="12" ht="151.2" customHeight="1" spans="1:9">
      <c r="A12" s="25"/>
      <c r="B12" s="40" t="s">
        <v>277</v>
      </c>
      <c r="C12" s="40"/>
      <c r="D12" s="40"/>
      <c r="E12" s="40"/>
      <c r="F12" s="40" t="s">
        <v>277</v>
      </c>
      <c r="G12" s="40"/>
      <c r="H12" s="40"/>
      <c r="I12" s="40"/>
    </row>
    <row r="13" ht="15.9" customHeight="1" spans="1:9">
      <c r="A13" s="71" t="s">
        <v>180</v>
      </c>
      <c r="B13" s="25" t="s">
        <v>181</v>
      </c>
      <c r="C13" s="25" t="s">
        <v>182</v>
      </c>
      <c r="D13" s="25" t="s">
        <v>183</v>
      </c>
      <c r="E13" s="25" t="s">
        <v>184</v>
      </c>
      <c r="F13" s="25" t="s">
        <v>185</v>
      </c>
      <c r="G13" s="25" t="s">
        <v>163</v>
      </c>
      <c r="H13" s="25" t="s">
        <v>165</v>
      </c>
      <c r="I13" s="25" t="s">
        <v>186</v>
      </c>
    </row>
    <row r="14" spans="1:9">
      <c r="A14" s="72"/>
      <c r="B14" s="25"/>
      <c r="C14" s="25"/>
      <c r="D14" s="25"/>
      <c r="E14" s="25"/>
      <c r="F14" s="25"/>
      <c r="G14" s="25"/>
      <c r="H14" s="25"/>
      <c r="I14" s="25"/>
    </row>
    <row r="15" spans="1:9">
      <c r="A15" s="72"/>
      <c r="B15" s="25"/>
      <c r="C15" s="25"/>
      <c r="D15" s="25"/>
      <c r="E15" s="25"/>
      <c r="F15" s="25"/>
      <c r="G15" s="25"/>
      <c r="H15" s="25"/>
      <c r="I15" s="25"/>
    </row>
    <row r="16" ht="48.9" spans="1:9">
      <c r="A16" s="72" t="s">
        <v>180</v>
      </c>
      <c r="B16" s="25" t="s">
        <v>9</v>
      </c>
      <c r="C16" s="25" t="s">
        <v>188</v>
      </c>
      <c r="D16" s="40" t="s">
        <v>189</v>
      </c>
      <c r="E16" s="73" t="s">
        <v>190</v>
      </c>
      <c r="F16" s="73" t="s">
        <v>191</v>
      </c>
      <c r="G16" s="25">
        <v>5</v>
      </c>
      <c r="H16" s="25">
        <v>5</v>
      </c>
      <c r="I16" s="40"/>
    </row>
    <row r="17" ht="61.15" spans="1:9">
      <c r="A17" s="72"/>
      <c r="B17" s="25"/>
      <c r="C17" s="25"/>
      <c r="D17" s="40" t="s">
        <v>192</v>
      </c>
      <c r="E17" s="73" t="s">
        <v>193</v>
      </c>
      <c r="F17" s="73" t="s">
        <v>278</v>
      </c>
      <c r="G17" s="25">
        <v>5</v>
      </c>
      <c r="H17" s="25">
        <v>5</v>
      </c>
      <c r="I17" s="40"/>
    </row>
    <row r="18" ht="30" customHeight="1" spans="1:9">
      <c r="A18" s="72"/>
      <c r="B18" s="25"/>
      <c r="C18" s="25"/>
      <c r="D18" s="40" t="s">
        <v>14</v>
      </c>
      <c r="E18" s="73" t="s">
        <v>195</v>
      </c>
      <c r="F18" s="73" t="s">
        <v>15</v>
      </c>
      <c r="G18" s="25">
        <v>4</v>
      </c>
      <c r="H18" s="25">
        <v>4</v>
      </c>
      <c r="I18" s="40"/>
    </row>
    <row r="19" ht="114" customHeight="1" spans="1:9">
      <c r="A19" s="72"/>
      <c r="B19" s="25"/>
      <c r="C19" s="25"/>
      <c r="D19" s="40" t="s">
        <v>197</v>
      </c>
      <c r="E19" s="74" t="s">
        <v>279</v>
      </c>
      <c r="F19" s="74" t="s">
        <v>199</v>
      </c>
      <c r="G19" s="75">
        <v>4</v>
      </c>
      <c r="H19" s="75">
        <v>3.5</v>
      </c>
      <c r="I19" s="40" t="s">
        <v>200</v>
      </c>
    </row>
    <row r="20" ht="28.95" customHeight="1" spans="1:9">
      <c r="A20" s="72"/>
      <c r="B20" s="25"/>
      <c r="C20" s="25" t="s">
        <v>27</v>
      </c>
      <c r="D20" s="40" t="s">
        <v>28</v>
      </c>
      <c r="E20" s="37" t="s">
        <v>29</v>
      </c>
      <c r="F20" s="37" t="s">
        <v>205</v>
      </c>
      <c r="G20" s="25">
        <v>4</v>
      </c>
      <c r="H20" s="25">
        <v>4</v>
      </c>
      <c r="I20" s="40"/>
    </row>
    <row r="21" ht="57" customHeight="1" spans="1:9">
      <c r="A21" s="72"/>
      <c r="B21" s="25"/>
      <c r="C21" s="25"/>
      <c r="D21" s="40" t="s">
        <v>31</v>
      </c>
      <c r="E21" s="37" t="s">
        <v>32</v>
      </c>
      <c r="F21" s="37" t="s">
        <v>280</v>
      </c>
      <c r="G21" s="25">
        <v>4</v>
      </c>
      <c r="H21" s="25">
        <v>4</v>
      </c>
      <c r="I21" s="40"/>
    </row>
    <row r="22" ht="57" customHeight="1" spans="1:9">
      <c r="A22" s="72"/>
      <c r="B22" s="25"/>
      <c r="C22" s="25"/>
      <c r="D22" s="40" t="s">
        <v>35</v>
      </c>
      <c r="E22" s="37" t="s">
        <v>36</v>
      </c>
      <c r="F22" s="37" t="s">
        <v>37</v>
      </c>
      <c r="G22" s="25">
        <v>2</v>
      </c>
      <c r="H22" s="25">
        <v>2</v>
      </c>
      <c r="I22" s="40"/>
    </row>
    <row r="23" ht="40.95" customHeight="1" spans="1:9">
      <c r="A23" s="72"/>
      <c r="B23" s="25"/>
      <c r="C23" s="25"/>
      <c r="D23" s="40" t="s">
        <v>38</v>
      </c>
      <c r="E23" s="37" t="s">
        <v>39</v>
      </c>
      <c r="F23" s="37" t="s">
        <v>39</v>
      </c>
      <c r="G23" s="25">
        <v>2</v>
      </c>
      <c r="H23" s="25">
        <v>2</v>
      </c>
      <c r="I23" s="40"/>
    </row>
    <row r="24" ht="30.9" customHeight="1" spans="1:9">
      <c r="A24" s="72"/>
      <c r="B24" s="25"/>
      <c r="C24" s="25"/>
      <c r="D24" s="40" t="s">
        <v>208</v>
      </c>
      <c r="E24" s="37" t="s">
        <v>209</v>
      </c>
      <c r="F24" s="37" t="s">
        <v>210</v>
      </c>
      <c r="G24" s="25">
        <v>2</v>
      </c>
      <c r="H24" s="25">
        <v>2</v>
      </c>
      <c r="I24" s="40"/>
    </row>
    <row r="25" ht="30.9" customHeight="1" spans="1:9">
      <c r="A25" s="72"/>
      <c r="B25" s="25"/>
      <c r="C25" s="25"/>
      <c r="D25" s="40" t="s">
        <v>43</v>
      </c>
      <c r="E25" s="37" t="s">
        <v>39</v>
      </c>
      <c r="F25" s="37" t="s">
        <v>44</v>
      </c>
      <c r="G25" s="25">
        <v>2</v>
      </c>
      <c r="H25" s="25">
        <v>2</v>
      </c>
      <c r="I25" s="40"/>
    </row>
    <row r="26" ht="107" customHeight="1" spans="1:9">
      <c r="A26" s="72"/>
      <c r="B26" s="25"/>
      <c r="C26" s="25"/>
      <c r="D26" s="40" t="s">
        <v>45</v>
      </c>
      <c r="E26" s="37" t="s">
        <v>46</v>
      </c>
      <c r="F26" s="37" t="s">
        <v>281</v>
      </c>
      <c r="G26" s="25">
        <v>2</v>
      </c>
      <c r="H26" s="25">
        <v>0.5</v>
      </c>
      <c r="I26" s="40" t="s">
        <v>207</v>
      </c>
    </row>
    <row r="27" ht="30" customHeight="1" spans="1:9">
      <c r="A27" s="72"/>
      <c r="B27" s="25"/>
      <c r="C27" s="25" t="s">
        <v>212</v>
      </c>
      <c r="D27" s="40" t="s">
        <v>51</v>
      </c>
      <c r="E27" s="76">
        <v>0.7</v>
      </c>
      <c r="F27" s="76">
        <v>0.85</v>
      </c>
      <c r="G27" s="25">
        <v>3</v>
      </c>
      <c r="H27" s="25">
        <v>3</v>
      </c>
      <c r="I27" s="40"/>
    </row>
    <row r="28" ht="49.95" customHeight="1" spans="1:9">
      <c r="A28" s="72"/>
      <c r="B28" s="25"/>
      <c r="C28" s="25"/>
      <c r="D28" s="40" t="s">
        <v>213</v>
      </c>
      <c r="E28" s="77" t="s">
        <v>214</v>
      </c>
      <c r="F28" s="78" t="s">
        <v>215</v>
      </c>
      <c r="G28" s="25">
        <v>2</v>
      </c>
      <c r="H28" s="25">
        <v>2</v>
      </c>
      <c r="I28" s="40"/>
    </row>
    <row r="29" ht="30" customHeight="1" spans="1:9">
      <c r="A29" s="72"/>
      <c r="B29" s="25"/>
      <c r="C29" s="25"/>
      <c r="D29" s="40" t="s">
        <v>56</v>
      </c>
      <c r="E29" s="77" t="s">
        <v>215</v>
      </c>
      <c r="F29" s="78" t="s">
        <v>215</v>
      </c>
      <c r="G29" s="25">
        <v>3</v>
      </c>
      <c r="H29" s="25">
        <v>3</v>
      </c>
      <c r="I29" s="40"/>
    </row>
    <row r="30" ht="27" customHeight="1" spans="1:9">
      <c r="A30" s="72"/>
      <c r="B30" s="25"/>
      <c r="C30" s="25" t="s">
        <v>216</v>
      </c>
      <c r="D30" s="40" t="s">
        <v>60</v>
      </c>
      <c r="E30" s="77" t="s">
        <v>218</v>
      </c>
      <c r="F30" s="79" t="s">
        <v>282</v>
      </c>
      <c r="G30" s="25">
        <v>3</v>
      </c>
      <c r="H30" s="25">
        <v>3</v>
      </c>
      <c r="I30" s="40"/>
    </row>
    <row r="31" ht="17.1" customHeight="1" spans="1:9">
      <c r="A31" s="72"/>
      <c r="B31" s="25"/>
      <c r="C31" s="25"/>
      <c r="D31" s="80" t="s">
        <v>63</v>
      </c>
      <c r="E31" s="81" t="s">
        <v>220</v>
      </c>
      <c r="F31" s="82">
        <v>0.9435</v>
      </c>
      <c r="G31" s="25">
        <v>3</v>
      </c>
      <c r="H31" s="25">
        <v>3</v>
      </c>
      <c r="I31" s="40"/>
    </row>
    <row r="32" ht="65.2" spans="1:9">
      <c r="A32" s="72"/>
      <c r="B32" s="71" t="s">
        <v>283</v>
      </c>
      <c r="C32" s="71" t="s">
        <v>284</v>
      </c>
      <c r="D32" s="40" t="s">
        <v>224</v>
      </c>
      <c r="E32" s="77" t="s">
        <v>225</v>
      </c>
      <c r="F32" s="78" t="s">
        <v>226</v>
      </c>
      <c r="G32" s="25">
        <v>4</v>
      </c>
      <c r="H32" s="25">
        <v>3.5</v>
      </c>
      <c r="I32" s="108" t="s">
        <v>227</v>
      </c>
    </row>
    <row r="33" ht="97.8" spans="1:9">
      <c r="A33" s="72"/>
      <c r="B33" s="72"/>
      <c r="C33" s="72"/>
      <c r="D33" s="40" t="s">
        <v>228</v>
      </c>
      <c r="E33" s="83" t="s">
        <v>229</v>
      </c>
      <c r="F33" s="84" t="s">
        <v>230</v>
      </c>
      <c r="G33" s="75">
        <v>4</v>
      </c>
      <c r="H33" s="75">
        <v>3.5</v>
      </c>
      <c r="I33" s="108" t="s">
        <v>231</v>
      </c>
    </row>
    <row r="34" ht="61.15" spans="1:9">
      <c r="A34" s="72"/>
      <c r="B34" s="72"/>
      <c r="C34" s="85"/>
      <c r="D34" s="40" t="s">
        <v>232</v>
      </c>
      <c r="E34" s="77" t="s">
        <v>233</v>
      </c>
      <c r="F34" s="86" t="s">
        <v>285</v>
      </c>
      <c r="G34" s="25">
        <v>3</v>
      </c>
      <c r="H34" s="25">
        <v>2</v>
      </c>
      <c r="I34" s="40"/>
    </row>
    <row r="35" ht="24.45" spans="1:9">
      <c r="A35" s="72"/>
      <c r="B35" s="72"/>
      <c r="C35" s="25" t="s">
        <v>76</v>
      </c>
      <c r="D35" s="40" t="s">
        <v>77</v>
      </c>
      <c r="E35" s="77" t="s">
        <v>78</v>
      </c>
      <c r="F35" s="78" t="s">
        <v>78</v>
      </c>
      <c r="G35" s="25">
        <v>2</v>
      </c>
      <c r="H35" s="25">
        <f>G35</f>
        <v>2</v>
      </c>
      <c r="I35" s="40"/>
    </row>
    <row r="36" ht="24.45" spans="1:9">
      <c r="A36" s="72"/>
      <c r="B36" s="72"/>
      <c r="C36" s="25"/>
      <c r="D36" s="40" t="s">
        <v>79</v>
      </c>
      <c r="E36" s="77" t="s">
        <v>80</v>
      </c>
      <c r="F36" s="78" t="s">
        <v>80</v>
      </c>
      <c r="G36" s="25">
        <v>3</v>
      </c>
      <c r="H36" s="25">
        <f>G36</f>
        <v>3</v>
      </c>
      <c r="I36" s="40"/>
    </row>
    <row r="37" ht="32.6" spans="1:9">
      <c r="A37" s="72"/>
      <c r="B37" s="72"/>
      <c r="C37" s="25"/>
      <c r="D37" s="40" t="s">
        <v>81</v>
      </c>
      <c r="E37" s="77" t="s">
        <v>235</v>
      </c>
      <c r="F37" s="78" t="s">
        <v>236</v>
      </c>
      <c r="G37" s="25">
        <v>2</v>
      </c>
      <c r="H37" s="25">
        <f>G37</f>
        <v>2</v>
      </c>
      <c r="I37" s="40"/>
    </row>
    <row r="38" ht="29.1" customHeight="1" spans="1:9">
      <c r="A38" s="87" t="s">
        <v>180</v>
      </c>
      <c r="B38" s="71" t="s">
        <v>283</v>
      </c>
      <c r="C38" s="25" t="s">
        <v>84</v>
      </c>
      <c r="D38" s="40" t="s">
        <v>85</v>
      </c>
      <c r="E38" s="77" t="s">
        <v>237</v>
      </c>
      <c r="F38" s="78" t="s">
        <v>237</v>
      </c>
      <c r="G38" s="25">
        <v>3</v>
      </c>
      <c r="H38" s="25">
        <v>3</v>
      </c>
      <c r="I38" s="40"/>
    </row>
    <row r="39" ht="36.7" spans="1:9">
      <c r="A39" s="88"/>
      <c r="B39" s="72"/>
      <c r="C39" s="25"/>
      <c r="D39" s="40" t="s">
        <v>87</v>
      </c>
      <c r="E39" s="77" t="s">
        <v>88</v>
      </c>
      <c r="F39" s="78" t="s">
        <v>88</v>
      </c>
      <c r="G39" s="25">
        <v>3</v>
      </c>
      <c r="H39" s="25">
        <v>4</v>
      </c>
      <c r="I39" s="40"/>
    </row>
    <row r="40" ht="24.45" spans="1:9">
      <c r="A40" s="88"/>
      <c r="B40" s="72"/>
      <c r="C40" s="25" t="s">
        <v>238</v>
      </c>
      <c r="D40" s="40" t="s">
        <v>239</v>
      </c>
      <c r="E40" s="77" t="s">
        <v>240</v>
      </c>
      <c r="F40" s="78" t="s">
        <v>240</v>
      </c>
      <c r="G40" s="25">
        <v>3</v>
      </c>
      <c r="H40" s="25">
        <v>3</v>
      </c>
      <c r="I40" s="40"/>
    </row>
    <row r="41" ht="43.45" spans="1:9">
      <c r="A41" s="88"/>
      <c r="B41" s="72"/>
      <c r="C41" s="25"/>
      <c r="D41" s="40" t="s">
        <v>95</v>
      </c>
      <c r="E41" s="77" t="s">
        <v>241</v>
      </c>
      <c r="F41" s="78" t="s">
        <v>242</v>
      </c>
      <c r="G41" s="25">
        <v>3</v>
      </c>
      <c r="H41" s="25">
        <v>3</v>
      </c>
      <c r="I41" s="40"/>
    </row>
    <row r="42" ht="30" customHeight="1" spans="1:9">
      <c r="A42" s="88"/>
      <c r="B42" s="25" t="s">
        <v>286</v>
      </c>
      <c r="C42" s="25" t="s">
        <v>245</v>
      </c>
      <c r="D42" s="40" t="s">
        <v>287</v>
      </c>
      <c r="E42" s="77" t="s">
        <v>102</v>
      </c>
      <c r="F42" s="78">
        <v>0.95</v>
      </c>
      <c r="G42" s="25">
        <v>3</v>
      </c>
      <c r="H42" s="25">
        <f>G42</f>
        <v>3</v>
      </c>
      <c r="I42" s="40"/>
    </row>
    <row r="43" ht="30" customHeight="1" spans="1:9">
      <c r="A43" s="88"/>
      <c r="B43" s="25"/>
      <c r="C43" s="25"/>
      <c r="D43" s="89" t="s">
        <v>103</v>
      </c>
      <c r="E43" s="77" t="s">
        <v>102</v>
      </c>
      <c r="F43" s="78">
        <v>0.95</v>
      </c>
      <c r="G43" s="25">
        <v>3</v>
      </c>
      <c r="H43" s="25">
        <f>G43</f>
        <v>3</v>
      </c>
      <c r="I43" s="40"/>
    </row>
    <row r="44" ht="30" customHeight="1" spans="1:9">
      <c r="A44" s="90"/>
      <c r="B44" s="25"/>
      <c r="C44" s="25"/>
      <c r="D44" s="89" t="s">
        <v>101</v>
      </c>
      <c r="E44" s="77" t="s">
        <v>102</v>
      </c>
      <c r="F44" s="78">
        <v>0.95</v>
      </c>
      <c r="G44" s="25">
        <v>4</v>
      </c>
      <c r="H44" s="25">
        <f>G44</f>
        <v>4</v>
      </c>
      <c r="I44" s="40"/>
    </row>
    <row r="45" ht="30" customHeight="1" spans="1:9">
      <c r="A45" s="25" t="s">
        <v>248</v>
      </c>
      <c r="B45" s="25"/>
      <c r="C45" s="25"/>
      <c r="D45" s="25"/>
      <c r="E45" s="25"/>
      <c r="F45" s="25"/>
      <c r="G45" s="25">
        <f>SUM(G16:G44)+G7</f>
        <v>100</v>
      </c>
      <c r="H45" s="65">
        <f>SUM(H16:H44)+I7</f>
        <v>95</v>
      </c>
      <c r="I45" s="40"/>
    </row>
    <row r="46" spans="1:9">
      <c r="A46" s="91" t="s">
        <v>288</v>
      </c>
      <c r="B46" s="91"/>
      <c r="C46" s="91"/>
      <c r="D46" s="91"/>
      <c r="E46" s="91"/>
      <c r="F46" s="91"/>
      <c r="G46" s="91"/>
      <c r="H46" s="91"/>
      <c r="I46" s="91"/>
    </row>
  </sheetData>
  <mergeCells count="52">
    <mergeCell ref="A2:I2"/>
    <mergeCell ref="B3:I3"/>
    <mergeCell ref="B4:E4"/>
    <mergeCell ref="G4:I4"/>
    <mergeCell ref="B7:C7"/>
    <mergeCell ref="B8:C8"/>
    <mergeCell ref="B9:C9"/>
    <mergeCell ref="B10:C10"/>
    <mergeCell ref="B11:E11"/>
    <mergeCell ref="F11:I11"/>
    <mergeCell ref="B12:E12"/>
    <mergeCell ref="F12:I12"/>
    <mergeCell ref="A45:F45"/>
    <mergeCell ref="A46:I46"/>
    <mergeCell ref="A5:A10"/>
    <mergeCell ref="A11:A12"/>
    <mergeCell ref="A13:A15"/>
    <mergeCell ref="A16:A37"/>
    <mergeCell ref="A38:A44"/>
    <mergeCell ref="B13:B15"/>
    <mergeCell ref="B16:B31"/>
    <mergeCell ref="B32:B37"/>
    <mergeCell ref="B38:B41"/>
    <mergeCell ref="B42:B44"/>
    <mergeCell ref="C13:C15"/>
    <mergeCell ref="C16:C19"/>
    <mergeCell ref="C20:C26"/>
    <mergeCell ref="C27:C29"/>
    <mergeCell ref="C30:C31"/>
    <mergeCell ref="C32:C34"/>
    <mergeCell ref="C35:C37"/>
    <mergeCell ref="C38:C39"/>
    <mergeCell ref="C40:C41"/>
    <mergeCell ref="C42:C44"/>
    <mergeCell ref="D5:D6"/>
    <mergeCell ref="D13:D15"/>
    <mergeCell ref="E5:E6"/>
    <mergeCell ref="E13:E15"/>
    <mergeCell ref="F5:F6"/>
    <mergeCell ref="F13:F15"/>
    <mergeCell ref="G5:G6"/>
    <mergeCell ref="G13:G15"/>
    <mergeCell ref="H5:H6"/>
    <mergeCell ref="H13:H15"/>
    <mergeCell ref="I5:I6"/>
    <mergeCell ref="I13:I15"/>
    <mergeCell ref="K2:K3"/>
    <mergeCell ref="L2:L3"/>
    <mergeCell ref="M2:M3"/>
    <mergeCell ref="N2:N3"/>
    <mergeCell ref="P2:P3"/>
    <mergeCell ref="B5:C6"/>
  </mergeCells>
  <pageMargins left="0.75" right="0.75" top="1" bottom="1" header="0.5" footer="0.5"/>
  <pageSetup paperSize="9" scale="70" orientation="portrait"/>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42"/>
  <sheetViews>
    <sheetView workbookViewId="0">
      <selection activeCell="E8" sqref="E8"/>
    </sheetView>
  </sheetViews>
  <sheetFormatPr defaultColWidth="9" defaultRowHeight="14.25"/>
  <cols>
    <col min="1" max="1" width="9" style="22"/>
    <col min="2" max="2" width="6.77981651376147" style="22" customWidth="1"/>
    <col min="3" max="3" width="11.7798165137615" style="22" customWidth="1"/>
    <col min="4" max="4" width="16" style="22" customWidth="1"/>
    <col min="5" max="5" width="22.1100917431193" style="22" customWidth="1"/>
    <col min="6" max="6" width="14.1100917431193" style="22" customWidth="1"/>
    <col min="7" max="7" width="6.11009174311927" style="22" customWidth="1"/>
    <col min="8" max="8" width="6" style="22" customWidth="1"/>
    <col min="9" max="9" width="9" style="22"/>
    <col min="10" max="10" width="4.44954128440367" style="22" customWidth="1"/>
    <col min="11" max="11" width="11.8899082568807" style="22" customWidth="1"/>
    <col min="12" max="12" width="9" style="22"/>
    <col min="13" max="13" width="9.54128440366972" style="22"/>
    <col min="14" max="14" width="9" style="22" hidden="1" customWidth="1"/>
    <col min="15" max="15" width="9.34862385321101" style="22" hidden="1" customWidth="1"/>
    <col min="16" max="16" width="13.651376146789" style="22" hidden="1" customWidth="1"/>
    <col min="17" max="17" width="9.11009174311927" style="22" hidden="1" customWidth="1"/>
    <col min="18" max="19" width="9.34862385321101" style="22" hidden="1" customWidth="1"/>
    <col min="20" max="20" width="12.4495412844037" style="22" hidden="1" customWidth="1"/>
    <col min="21" max="21" width="9" style="22" hidden="1" customWidth="1"/>
    <col min="22" max="16384" width="9" style="22"/>
  </cols>
  <sheetData>
    <row r="1" ht="12.9" spans="1:1">
      <c r="A1" s="6" t="s">
        <v>289</v>
      </c>
    </row>
    <row r="2" ht="33" customHeight="1" spans="1:11">
      <c r="A2" s="23" t="s">
        <v>290</v>
      </c>
      <c r="B2" s="23"/>
      <c r="C2" s="23"/>
      <c r="D2" s="23"/>
      <c r="E2" s="23"/>
      <c r="F2" s="23"/>
      <c r="G2" s="23"/>
      <c r="H2" s="23"/>
      <c r="I2" s="23"/>
      <c r="J2" s="23"/>
      <c r="K2" s="23"/>
    </row>
    <row r="3" s="21" customFormat="1" ht="23.1" customHeight="1" spans="1:11">
      <c r="A3" s="24" t="s">
        <v>291</v>
      </c>
      <c r="B3" s="25" t="s">
        <v>292</v>
      </c>
      <c r="C3" s="26"/>
      <c r="D3" s="26"/>
      <c r="E3" s="26"/>
      <c r="F3" s="26"/>
      <c r="G3" s="26"/>
      <c r="H3" s="26"/>
      <c r="I3" s="26"/>
      <c r="J3" s="26"/>
      <c r="K3" s="26"/>
    </row>
    <row r="4" s="21" customFormat="1" ht="18" customHeight="1" spans="1:11">
      <c r="A4" s="27"/>
      <c r="B4" s="26"/>
      <c r="C4" s="26"/>
      <c r="D4" s="26"/>
      <c r="E4" s="26"/>
      <c r="F4" s="26"/>
      <c r="G4" s="26"/>
      <c r="H4" s="26"/>
      <c r="I4" s="26"/>
      <c r="J4" s="26"/>
      <c r="K4" s="26"/>
    </row>
    <row r="5" s="21" customFormat="1" ht="23.1" customHeight="1" spans="1:11">
      <c r="A5" s="26" t="s">
        <v>293</v>
      </c>
      <c r="B5" s="26" t="s">
        <v>294</v>
      </c>
      <c r="C5" s="26"/>
      <c r="D5" s="26"/>
      <c r="E5" s="26"/>
      <c r="F5" s="26" t="s">
        <v>295</v>
      </c>
      <c r="G5" s="26"/>
      <c r="H5" s="28" t="s">
        <v>294</v>
      </c>
      <c r="I5" s="28"/>
      <c r="J5" s="28"/>
      <c r="K5" s="28"/>
    </row>
    <row r="6" s="21" customFormat="1" ht="23.1" customHeight="1" spans="1:11">
      <c r="A6" s="24" t="s">
        <v>296</v>
      </c>
      <c r="B6" s="28"/>
      <c r="C6" s="28"/>
      <c r="D6" s="26" t="s">
        <v>297</v>
      </c>
      <c r="E6" s="26" t="s">
        <v>298</v>
      </c>
      <c r="F6" s="26" t="s">
        <v>298</v>
      </c>
      <c r="G6" s="26" t="s">
        <v>6</v>
      </c>
      <c r="H6" s="26"/>
      <c r="I6" s="26" t="s">
        <v>299</v>
      </c>
      <c r="J6" s="26"/>
      <c r="K6" s="26" t="s">
        <v>7</v>
      </c>
    </row>
    <row r="7" s="21" customFormat="1" ht="23.1" customHeight="1" spans="1:20">
      <c r="A7" s="29"/>
      <c r="B7" s="28"/>
      <c r="C7" s="28"/>
      <c r="D7" s="26" t="s">
        <v>300</v>
      </c>
      <c r="E7" s="26" t="s">
        <v>300</v>
      </c>
      <c r="F7" s="26" t="s">
        <v>301</v>
      </c>
      <c r="G7" s="26"/>
      <c r="H7" s="26"/>
      <c r="I7" s="26"/>
      <c r="J7" s="26"/>
      <c r="K7" s="26"/>
      <c r="N7" s="48" t="s">
        <v>268</v>
      </c>
      <c r="O7" s="48" t="s">
        <v>252</v>
      </c>
      <c r="P7" s="48" t="s">
        <v>253</v>
      </c>
      <c r="Q7" s="48" t="s">
        <v>269</v>
      </c>
      <c r="R7" s="48" t="s">
        <v>161</v>
      </c>
      <c r="S7" s="48" t="s">
        <v>256</v>
      </c>
      <c r="T7" s="48" t="s">
        <v>270</v>
      </c>
    </row>
    <row r="8" s="21" customFormat="1" ht="23.1" customHeight="1" spans="1:20">
      <c r="A8" s="29"/>
      <c r="B8" s="28" t="s">
        <v>302</v>
      </c>
      <c r="C8" s="28"/>
      <c r="D8" s="30">
        <f t="shared" ref="D8:F8" si="0">D9+D10+D11</f>
        <v>434.5</v>
      </c>
      <c r="E8" s="30">
        <f t="shared" si="0"/>
        <v>1270.58</v>
      </c>
      <c r="F8" s="30">
        <f t="shared" si="0"/>
        <v>838.24</v>
      </c>
      <c r="G8" s="26">
        <v>10</v>
      </c>
      <c r="H8" s="26"/>
      <c r="I8" s="49">
        <f>F8/E8</f>
        <v>0.659730201955013</v>
      </c>
      <c r="J8" s="49"/>
      <c r="K8" s="50">
        <v>7</v>
      </c>
      <c r="N8" s="51" t="s">
        <v>259</v>
      </c>
      <c r="O8" s="52">
        <v>2034.2</v>
      </c>
      <c r="P8" s="53">
        <f>R8-O8-Q8</f>
        <v>4588.881195</v>
      </c>
      <c r="Q8" s="59">
        <v>617.066963</v>
      </c>
      <c r="R8" s="59">
        <v>7240.148158</v>
      </c>
      <c r="S8" s="59">
        <v>6341.77444</v>
      </c>
      <c r="T8" s="52">
        <f>R8-S8</f>
        <v>898.373718</v>
      </c>
    </row>
    <row r="9" s="21" customFormat="1" ht="35.4" customHeight="1" spans="1:20">
      <c r="A9" s="29"/>
      <c r="B9" s="28" t="s">
        <v>303</v>
      </c>
      <c r="C9" s="28"/>
      <c r="D9" s="30"/>
      <c r="E9" s="30">
        <v>836.08</v>
      </c>
      <c r="F9" s="31">
        <v>623.0232</v>
      </c>
      <c r="G9" s="26"/>
      <c r="H9" s="26"/>
      <c r="I9" s="49"/>
      <c r="J9" s="49"/>
      <c r="K9" s="26"/>
      <c r="N9" s="51" t="s">
        <v>273</v>
      </c>
      <c r="O9" s="52"/>
      <c r="P9" s="53">
        <f>R9-Q9</f>
        <v>1816.084216</v>
      </c>
      <c r="Q9" s="52">
        <v>434.5</v>
      </c>
      <c r="R9" s="52">
        <v>2250.584216</v>
      </c>
      <c r="S9" s="52">
        <v>1437.589638</v>
      </c>
      <c r="T9" s="52">
        <f>R9-S9</f>
        <v>812.994578</v>
      </c>
    </row>
    <row r="10" s="21" customFormat="1" ht="23.1" customHeight="1" spans="1:20">
      <c r="A10" s="29"/>
      <c r="B10" s="32" t="s">
        <v>304</v>
      </c>
      <c r="C10" s="32"/>
      <c r="D10" s="30">
        <v>434.5</v>
      </c>
      <c r="E10" s="30">
        <v>434.5</v>
      </c>
      <c r="F10" s="31">
        <f>285.914216-(285.914216-2152168/10000)</f>
        <v>215.2168</v>
      </c>
      <c r="G10" s="26"/>
      <c r="H10" s="26"/>
      <c r="I10" s="49"/>
      <c r="J10" s="49"/>
      <c r="K10" s="26"/>
      <c r="N10" s="48" t="s">
        <v>275</v>
      </c>
      <c r="O10" s="54">
        <f>SUM(O8:O9)</f>
        <v>2034.2</v>
      </c>
      <c r="P10" s="54">
        <f t="shared" ref="P10:T10" si="1">SUM(P8:P9)</f>
        <v>6404.965411</v>
      </c>
      <c r="Q10" s="54">
        <f t="shared" si="1"/>
        <v>1051.566963</v>
      </c>
      <c r="R10" s="54">
        <f t="shared" si="1"/>
        <v>9490.732374</v>
      </c>
      <c r="S10" s="54">
        <f t="shared" si="1"/>
        <v>7779.364078</v>
      </c>
      <c r="T10" s="54">
        <f t="shared" si="1"/>
        <v>1711.368296</v>
      </c>
    </row>
    <row r="11" s="21" customFormat="1" ht="23.1" customHeight="1" spans="1:11">
      <c r="A11" s="27"/>
      <c r="B11" s="32" t="s">
        <v>305</v>
      </c>
      <c r="C11" s="32"/>
      <c r="D11" s="26"/>
      <c r="E11" s="30"/>
      <c r="F11" s="31"/>
      <c r="G11" s="26"/>
      <c r="H11" s="26"/>
      <c r="I11" s="26"/>
      <c r="J11" s="26"/>
      <c r="K11" s="26"/>
    </row>
    <row r="12" s="21" customFormat="1" ht="29.1" customHeight="1" spans="1:11">
      <c r="A12" s="26" t="s">
        <v>306</v>
      </c>
      <c r="B12" s="26" t="s">
        <v>307</v>
      </c>
      <c r="C12" s="26"/>
      <c r="D12" s="26"/>
      <c r="E12" s="26"/>
      <c r="F12" s="26" t="s">
        <v>308</v>
      </c>
      <c r="G12" s="26"/>
      <c r="H12" s="26"/>
      <c r="I12" s="26"/>
      <c r="J12" s="26"/>
      <c r="K12" s="26"/>
    </row>
    <row r="13" s="21" customFormat="1" ht="135" customHeight="1" spans="1:15">
      <c r="A13" s="26"/>
      <c r="B13" s="28" t="s">
        <v>309</v>
      </c>
      <c r="C13" s="28"/>
      <c r="D13" s="28"/>
      <c r="E13" s="28"/>
      <c r="F13" s="33" t="s">
        <v>310</v>
      </c>
      <c r="G13" s="34"/>
      <c r="H13" s="34"/>
      <c r="I13" s="34"/>
      <c r="J13" s="34"/>
      <c r="K13" s="55"/>
      <c r="N13" s="56"/>
      <c r="O13" s="56"/>
    </row>
    <row r="14" s="21" customFormat="1" ht="13.55" spans="1:11">
      <c r="A14" s="24" t="s">
        <v>311</v>
      </c>
      <c r="B14" s="26" t="s">
        <v>1</v>
      </c>
      <c r="C14" s="26" t="s">
        <v>2</v>
      </c>
      <c r="D14" s="26" t="s">
        <v>3</v>
      </c>
      <c r="E14" s="26" t="s">
        <v>4</v>
      </c>
      <c r="F14" s="26" t="s">
        <v>5</v>
      </c>
      <c r="G14" s="26"/>
      <c r="H14" s="26" t="s">
        <v>6</v>
      </c>
      <c r="I14" s="26" t="s">
        <v>7</v>
      </c>
      <c r="J14" s="26" t="s">
        <v>8</v>
      </c>
      <c r="K14" s="26"/>
    </row>
    <row r="15" s="21" customFormat="1" ht="13.55" spans="1:11">
      <c r="A15" s="29"/>
      <c r="B15" s="26"/>
      <c r="C15" s="26"/>
      <c r="D15" s="26"/>
      <c r="E15" s="26"/>
      <c r="F15" s="26"/>
      <c r="G15" s="26"/>
      <c r="H15" s="26"/>
      <c r="I15" s="26"/>
      <c r="J15" s="26"/>
      <c r="K15" s="26"/>
    </row>
    <row r="16" s="21" customFormat="1" ht="13.55" spans="1:11">
      <c r="A16" s="27"/>
      <c r="B16" s="26"/>
      <c r="C16" s="26"/>
      <c r="D16" s="26"/>
      <c r="E16" s="26"/>
      <c r="F16" s="26"/>
      <c r="G16" s="26"/>
      <c r="H16" s="26"/>
      <c r="I16" s="26"/>
      <c r="J16" s="26"/>
      <c r="K16" s="26"/>
    </row>
    <row r="17" s="21" customFormat="1" ht="26.1" customHeight="1" spans="1:11">
      <c r="A17" s="24" t="s">
        <v>311</v>
      </c>
      <c r="B17" s="26" t="s">
        <v>312</v>
      </c>
      <c r="C17" s="26" t="s">
        <v>10</v>
      </c>
      <c r="D17" s="28" t="s">
        <v>313</v>
      </c>
      <c r="E17" s="35" t="s">
        <v>314</v>
      </c>
      <c r="F17" s="36" t="s">
        <v>315</v>
      </c>
      <c r="G17" s="36">
        <v>5</v>
      </c>
      <c r="H17" s="26">
        <v>5</v>
      </c>
      <c r="I17" s="26">
        <f>H17</f>
        <v>5</v>
      </c>
      <c r="J17" s="57"/>
      <c r="K17" s="58"/>
    </row>
    <row r="18" s="21" customFormat="1" ht="28.5" customHeight="1" spans="1:11">
      <c r="A18" s="29"/>
      <c r="B18" s="26"/>
      <c r="C18" s="26"/>
      <c r="D18" s="28" t="s">
        <v>316</v>
      </c>
      <c r="E18" s="35" t="s">
        <v>317</v>
      </c>
      <c r="F18" s="36" t="s">
        <v>318</v>
      </c>
      <c r="G18" s="36">
        <v>5</v>
      </c>
      <c r="H18" s="26">
        <v>5</v>
      </c>
      <c r="I18" s="26">
        <f>H18</f>
        <v>5</v>
      </c>
      <c r="J18" s="28"/>
      <c r="K18" s="28"/>
    </row>
    <row r="19" s="21" customFormat="1" ht="40.5" customHeight="1" spans="1:11">
      <c r="A19" s="29"/>
      <c r="B19" s="26"/>
      <c r="C19" s="26"/>
      <c r="D19" s="28" t="s">
        <v>319</v>
      </c>
      <c r="E19" s="35" t="s">
        <v>320</v>
      </c>
      <c r="F19" s="36" t="s">
        <v>321</v>
      </c>
      <c r="G19" s="36">
        <v>5</v>
      </c>
      <c r="H19" s="26">
        <v>5</v>
      </c>
      <c r="I19" s="26">
        <f>H19</f>
        <v>5</v>
      </c>
      <c r="J19" s="28"/>
      <c r="K19" s="28"/>
    </row>
    <row r="20" s="21" customFormat="1" ht="33" customHeight="1" spans="1:11">
      <c r="A20" s="29"/>
      <c r="B20" s="26"/>
      <c r="C20" s="26"/>
      <c r="D20" s="28" t="s">
        <v>322</v>
      </c>
      <c r="E20" s="37" t="s">
        <v>323</v>
      </c>
      <c r="F20" s="38" t="s">
        <v>324</v>
      </c>
      <c r="G20" s="36">
        <v>5</v>
      </c>
      <c r="H20" s="39">
        <v>5</v>
      </c>
      <c r="I20" s="26">
        <f>H20</f>
        <v>5</v>
      </c>
      <c r="J20" s="28"/>
      <c r="K20" s="28"/>
    </row>
    <row r="21" s="21" customFormat="1" ht="24.75" customHeight="1" spans="1:11">
      <c r="A21" s="29"/>
      <c r="B21" s="26"/>
      <c r="C21" s="24" t="s">
        <v>325</v>
      </c>
      <c r="D21" s="28" t="s">
        <v>326</v>
      </c>
      <c r="E21" s="35" t="s">
        <v>327</v>
      </c>
      <c r="F21" s="36" t="s">
        <v>328</v>
      </c>
      <c r="G21" s="36">
        <v>5</v>
      </c>
      <c r="H21" s="39">
        <v>3</v>
      </c>
      <c r="I21" s="39">
        <v>3</v>
      </c>
      <c r="J21" s="28"/>
      <c r="K21" s="28"/>
    </row>
    <row r="22" s="21" customFormat="1" ht="24.75" customHeight="1" spans="1:11">
      <c r="A22" s="29"/>
      <c r="B22" s="26"/>
      <c r="C22" s="29"/>
      <c r="D22" s="28" t="s">
        <v>329</v>
      </c>
      <c r="E22" s="35" t="s">
        <v>327</v>
      </c>
      <c r="F22" s="36">
        <v>1</v>
      </c>
      <c r="G22" s="36">
        <v>5</v>
      </c>
      <c r="H22" s="39">
        <v>3</v>
      </c>
      <c r="I22" s="39">
        <v>3</v>
      </c>
      <c r="J22" s="26"/>
      <c r="K22" s="26"/>
    </row>
    <row r="23" s="21" customFormat="1" ht="24.75" customHeight="1" spans="1:11">
      <c r="A23" s="29"/>
      <c r="B23" s="26"/>
      <c r="C23" s="29"/>
      <c r="D23" s="28" t="s">
        <v>330</v>
      </c>
      <c r="E23" s="35" t="s">
        <v>331</v>
      </c>
      <c r="F23" s="36" t="s">
        <v>332</v>
      </c>
      <c r="G23" s="36">
        <v>5</v>
      </c>
      <c r="H23" s="39">
        <v>3</v>
      </c>
      <c r="I23" s="39">
        <v>3</v>
      </c>
      <c r="J23" s="26"/>
      <c r="K23" s="26"/>
    </row>
    <row r="24" s="21" customFormat="1" ht="33.9" customHeight="1" spans="1:11">
      <c r="A24" s="29"/>
      <c r="B24" s="26"/>
      <c r="C24" s="29"/>
      <c r="D24" s="28" t="s">
        <v>333</v>
      </c>
      <c r="E24" s="35" t="s">
        <v>334</v>
      </c>
      <c r="F24" s="36" t="s">
        <v>335</v>
      </c>
      <c r="G24" s="36">
        <v>5</v>
      </c>
      <c r="H24" s="39">
        <v>3</v>
      </c>
      <c r="I24" s="39">
        <v>3</v>
      </c>
      <c r="J24" s="57"/>
      <c r="K24" s="58"/>
    </row>
    <row r="25" s="21" customFormat="1" ht="33.9" customHeight="1" spans="1:11">
      <c r="A25" s="29"/>
      <c r="B25" s="26"/>
      <c r="C25" s="27"/>
      <c r="D25" s="28" t="s">
        <v>336</v>
      </c>
      <c r="E25" s="35" t="s">
        <v>337</v>
      </c>
      <c r="F25" s="36" t="s">
        <v>338</v>
      </c>
      <c r="G25" s="36"/>
      <c r="H25" s="39">
        <v>3</v>
      </c>
      <c r="I25" s="39">
        <v>3</v>
      </c>
      <c r="J25" s="57"/>
      <c r="K25" s="58"/>
    </row>
    <row r="26" s="21" customFormat="1" ht="28.5" customHeight="1" spans="1:11">
      <c r="A26" s="29"/>
      <c r="B26" s="26"/>
      <c r="C26" s="26" t="s">
        <v>50</v>
      </c>
      <c r="D26" s="28" t="s">
        <v>339</v>
      </c>
      <c r="E26" s="35">
        <v>1</v>
      </c>
      <c r="F26" s="36">
        <v>1</v>
      </c>
      <c r="G26" s="36"/>
      <c r="H26" s="26">
        <v>3</v>
      </c>
      <c r="I26" s="26">
        <f t="shared" ref="I26:I28" si="2">H26</f>
        <v>3</v>
      </c>
      <c r="J26" s="57"/>
      <c r="K26" s="58"/>
    </row>
    <row r="27" s="21" customFormat="1" ht="28.5" customHeight="1" spans="1:11">
      <c r="A27" s="29"/>
      <c r="B27" s="26"/>
      <c r="C27" s="26"/>
      <c r="D27" s="40" t="s">
        <v>340</v>
      </c>
      <c r="E27" s="35">
        <v>1</v>
      </c>
      <c r="F27" s="36">
        <v>1</v>
      </c>
      <c r="G27" s="36"/>
      <c r="H27" s="26">
        <v>3</v>
      </c>
      <c r="I27" s="26">
        <f t="shared" si="2"/>
        <v>3</v>
      </c>
      <c r="J27" s="57"/>
      <c r="K27" s="58"/>
    </row>
    <row r="28" s="21" customFormat="1" ht="28.5" customHeight="1" spans="1:11">
      <c r="A28" s="29"/>
      <c r="B28" s="26"/>
      <c r="C28" s="26"/>
      <c r="D28" s="28" t="s">
        <v>341</v>
      </c>
      <c r="E28" s="35" t="s">
        <v>342</v>
      </c>
      <c r="F28" s="36" t="s">
        <v>343</v>
      </c>
      <c r="G28" s="36">
        <v>5</v>
      </c>
      <c r="H28" s="26">
        <v>3</v>
      </c>
      <c r="I28" s="26">
        <f t="shared" si="2"/>
        <v>3</v>
      </c>
      <c r="J28" s="28"/>
      <c r="K28" s="28"/>
    </row>
    <row r="29" s="21" customFormat="1" ht="109" customHeight="1" spans="1:11">
      <c r="A29" s="29"/>
      <c r="B29" s="26"/>
      <c r="C29" s="26" t="s">
        <v>58</v>
      </c>
      <c r="D29" s="28" t="s">
        <v>344</v>
      </c>
      <c r="E29" s="35" t="s">
        <v>345</v>
      </c>
      <c r="F29" s="36" t="s">
        <v>346</v>
      </c>
      <c r="G29" s="36"/>
      <c r="H29" s="39">
        <v>6</v>
      </c>
      <c r="I29" s="39">
        <v>4.5</v>
      </c>
      <c r="J29" s="28" t="s">
        <v>347</v>
      </c>
      <c r="K29" s="28"/>
    </row>
    <row r="30" s="21" customFormat="1" ht="33" customHeight="1" spans="1:11">
      <c r="A30" s="29"/>
      <c r="B30" s="41" t="s">
        <v>348</v>
      </c>
      <c r="C30" s="42" t="s">
        <v>67</v>
      </c>
      <c r="D30" s="28" t="s">
        <v>349</v>
      </c>
      <c r="E30" s="35" t="s">
        <v>350</v>
      </c>
      <c r="F30" s="36" t="s">
        <v>351</v>
      </c>
      <c r="G30" s="36"/>
      <c r="H30" s="39">
        <v>10</v>
      </c>
      <c r="I30" s="39">
        <v>10</v>
      </c>
      <c r="J30" s="28"/>
      <c r="K30" s="28"/>
    </row>
    <row r="31" s="21" customFormat="1" ht="32.25" customHeight="1" spans="1:11">
      <c r="A31" s="29"/>
      <c r="B31" s="43"/>
      <c r="C31" s="42" t="s">
        <v>352</v>
      </c>
      <c r="D31" s="28" t="s">
        <v>353</v>
      </c>
      <c r="E31" s="35" t="s">
        <v>354</v>
      </c>
      <c r="F31" s="36" t="s">
        <v>355</v>
      </c>
      <c r="G31" s="36"/>
      <c r="H31" s="26">
        <v>5</v>
      </c>
      <c r="I31" s="26">
        <f t="shared" ref="I31:I35" si="3">H31</f>
        <v>5</v>
      </c>
      <c r="J31" s="28"/>
      <c r="K31" s="28"/>
    </row>
    <row r="32" s="21" customFormat="1" ht="32.25" customHeight="1" spans="1:11">
      <c r="A32" s="29"/>
      <c r="B32" s="43"/>
      <c r="C32" s="42"/>
      <c r="D32" s="28" t="s">
        <v>356</v>
      </c>
      <c r="E32" s="35" t="s">
        <v>357</v>
      </c>
      <c r="F32" s="36" t="s">
        <v>358</v>
      </c>
      <c r="G32" s="36"/>
      <c r="H32" s="26">
        <v>5</v>
      </c>
      <c r="I32" s="26">
        <f t="shared" si="3"/>
        <v>5</v>
      </c>
      <c r="J32" s="57"/>
      <c r="K32" s="58"/>
    </row>
    <row r="33" s="21" customFormat="1" ht="36.9" customHeight="1" spans="1:11">
      <c r="A33" s="29"/>
      <c r="B33" s="43"/>
      <c r="C33" s="42" t="s">
        <v>92</v>
      </c>
      <c r="D33" s="40" t="s">
        <v>97</v>
      </c>
      <c r="E33" s="35" t="s">
        <v>98</v>
      </c>
      <c r="F33" s="36" t="s">
        <v>359</v>
      </c>
      <c r="G33" s="36"/>
      <c r="H33" s="26">
        <v>10</v>
      </c>
      <c r="I33" s="26">
        <f t="shared" si="3"/>
        <v>10</v>
      </c>
      <c r="J33" s="28"/>
      <c r="K33" s="28"/>
    </row>
    <row r="34" s="21" customFormat="1" ht="28.5" customHeight="1" spans="1:11">
      <c r="A34" s="29"/>
      <c r="B34" s="26" t="s">
        <v>360</v>
      </c>
      <c r="C34" s="26" t="s">
        <v>100</v>
      </c>
      <c r="D34" s="28" t="s">
        <v>361</v>
      </c>
      <c r="E34" s="35" t="s">
        <v>102</v>
      </c>
      <c r="F34" s="36">
        <v>0.95</v>
      </c>
      <c r="G34" s="36">
        <v>10</v>
      </c>
      <c r="H34" s="26">
        <v>5</v>
      </c>
      <c r="I34" s="26">
        <f t="shared" si="3"/>
        <v>5</v>
      </c>
      <c r="J34" s="28"/>
      <c r="K34" s="28"/>
    </row>
    <row r="35" s="21" customFormat="1" ht="22.5" customHeight="1" spans="1:11">
      <c r="A35" s="27"/>
      <c r="B35" s="26"/>
      <c r="C35" s="26"/>
      <c r="D35" s="28" t="s">
        <v>362</v>
      </c>
      <c r="E35" s="35" t="s">
        <v>102</v>
      </c>
      <c r="F35" s="36">
        <v>0.95</v>
      </c>
      <c r="G35" s="36"/>
      <c r="H35" s="26">
        <v>5</v>
      </c>
      <c r="I35" s="26">
        <f t="shared" si="3"/>
        <v>5</v>
      </c>
      <c r="J35" s="28"/>
      <c r="K35" s="28"/>
    </row>
    <row r="36" s="21" customFormat="1" ht="24" customHeight="1" spans="1:11">
      <c r="A36" s="44" t="s">
        <v>363</v>
      </c>
      <c r="B36" s="44"/>
      <c r="C36" s="44"/>
      <c r="D36" s="44"/>
      <c r="E36" s="44"/>
      <c r="F36" s="28"/>
      <c r="G36" s="28"/>
      <c r="H36" s="26">
        <f>SUM(H17:H35)+G8</f>
        <v>100</v>
      </c>
      <c r="I36" s="30">
        <f>SUM(I17:I35)+K8</f>
        <v>95.5</v>
      </c>
      <c r="J36" s="28"/>
      <c r="K36" s="28"/>
    </row>
    <row r="37" ht="13.55" spans="1:11">
      <c r="A37" s="45"/>
      <c r="B37" s="45"/>
      <c r="C37" s="45"/>
      <c r="D37" s="45"/>
      <c r="E37" s="45"/>
      <c r="F37" s="45"/>
      <c r="G37" s="45"/>
      <c r="H37" s="45"/>
      <c r="I37" s="45"/>
      <c r="J37" s="45"/>
      <c r="K37" s="45"/>
    </row>
    <row r="38" ht="17.25" customHeight="1" spans="1:11">
      <c r="A38" s="46" t="s">
        <v>364</v>
      </c>
      <c r="B38" s="46"/>
      <c r="C38" s="46"/>
      <c r="D38" s="46"/>
      <c r="E38" s="46"/>
      <c r="F38" s="46"/>
      <c r="G38" s="46"/>
      <c r="H38" s="46"/>
      <c r="I38" s="46"/>
      <c r="J38" s="46"/>
      <c r="K38" s="46"/>
    </row>
    <row r="39" ht="21.05" spans="1:1">
      <c r="A39" s="47"/>
    </row>
    <row r="40" ht="21.05" spans="1:1">
      <c r="A40" s="47"/>
    </row>
    <row r="41" ht="21.05" spans="1:1">
      <c r="A41" s="47"/>
    </row>
    <row r="42" ht="21.05" spans="1:1">
      <c r="A42" s="47"/>
    </row>
  </sheetData>
  <mergeCells count="88">
    <mergeCell ref="A2:K2"/>
    <mergeCell ref="B5:E5"/>
    <mergeCell ref="F5:G5"/>
    <mergeCell ref="H5:K5"/>
    <mergeCell ref="B8:C8"/>
    <mergeCell ref="G8:H8"/>
    <mergeCell ref="I8:J8"/>
    <mergeCell ref="B9:C9"/>
    <mergeCell ref="G9:H9"/>
    <mergeCell ref="I9:J9"/>
    <mergeCell ref="B10:C10"/>
    <mergeCell ref="G10:H10"/>
    <mergeCell ref="I10:J10"/>
    <mergeCell ref="B11:C11"/>
    <mergeCell ref="G11:H11"/>
    <mergeCell ref="I11:J11"/>
    <mergeCell ref="B12:E12"/>
    <mergeCell ref="F12:K12"/>
    <mergeCell ref="B13:E13"/>
    <mergeCell ref="F13:K13"/>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A36:E36"/>
    <mergeCell ref="F36:G36"/>
    <mergeCell ref="J36:K36"/>
    <mergeCell ref="A38:K38"/>
    <mergeCell ref="A3:A4"/>
    <mergeCell ref="A6:A11"/>
    <mergeCell ref="A12:A13"/>
    <mergeCell ref="A14:A16"/>
    <mergeCell ref="A17:A35"/>
    <mergeCell ref="B14:B16"/>
    <mergeCell ref="B17:B29"/>
    <mergeCell ref="B30:B33"/>
    <mergeCell ref="B34:B35"/>
    <mergeCell ref="C14:C16"/>
    <mergeCell ref="C17:C20"/>
    <mergeCell ref="C21:C25"/>
    <mergeCell ref="C26:C28"/>
    <mergeCell ref="C31:C32"/>
    <mergeCell ref="C34:C35"/>
    <mergeCell ref="D14:D16"/>
    <mergeCell ref="E14:E16"/>
    <mergeCell ref="H14:H16"/>
    <mergeCell ref="I14:I16"/>
    <mergeCell ref="K6:K7"/>
    <mergeCell ref="B3:K4"/>
    <mergeCell ref="B6:C7"/>
    <mergeCell ref="G6:H7"/>
    <mergeCell ref="I6:J7"/>
    <mergeCell ref="F14:G16"/>
    <mergeCell ref="J14:K16"/>
  </mergeCells>
  <pageMargins left="0.75" right="0.75" top="1" bottom="1" header="0.5" footer="0.5"/>
  <pageSetup paperSize="9" scale="7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9"/>
  <sheetViews>
    <sheetView tabSelected="1" topLeftCell="B1" workbookViewId="0">
      <selection activeCell="E17" sqref="E17"/>
    </sheetView>
  </sheetViews>
  <sheetFormatPr defaultColWidth="9" defaultRowHeight="12.9"/>
  <cols>
    <col min="1" max="7" width="14.651376146789" customWidth="1"/>
    <col min="8" max="10" width="14.651376146789" style="3" customWidth="1"/>
    <col min="11" max="11" width="14.651376146789" style="4" customWidth="1"/>
    <col min="12" max="12" width="14.651376146789" style="3" customWidth="1"/>
    <col min="257" max="268" width="14.651376146789" customWidth="1"/>
    <col min="513" max="524" width="14.651376146789" customWidth="1"/>
    <col min="769" max="780" width="14.651376146789" customWidth="1"/>
    <col min="1025" max="1036" width="14.651376146789" customWidth="1"/>
    <col min="1281" max="1292" width="14.651376146789" customWidth="1"/>
    <col min="1537" max="1548" width="14.651376146789" customWidth="1"/>
    <col min="1793" max="1804" width="14.651376146789" customWidth="1"/>
    <col min="2049" max="2060" width="14.651376146789" customWidth="1"/>
    <col min="2305" max="2316" width="14.651376146789" customWidth="1"/>
    <col min="2561" max="2572" width="14.651376146789" customWidth="1"/>
    <col min="2817" max="2828" width="14.651376146789" customWidth="1"/>
    <col min="3073" max="3084" width="14.651376146789" customWidth="1"/>
    <col min="3329" max="3340" width="14.651376146789" customWidth="1"/>
    <col min="3585" max="3596" width="14.651376146789" customWidth="1"/>
    <col min="3841" max="3852" width="14.651376146789" customWidth="1"/>
    <col min="4097" max="4108" width="14.651376146789" customWidth="1"/>
    <col min="4353" max="4364" width="14.651376146789" customWidth="1"/>
    <col min="4609" max="4620" width="14.651376146789" customWidth="1"/>
    <col min="4865" max="4876" width="14.651376146789" customWidth="1"/>
    <col min="5121" max="5132" width="14.651376146789" customWidth="1"/>
    <col min="5377" max="5388" width="14.651376146789" customWidth="1"/>
    <col min="5633" max="5644" width="14.651376146789" customWidth="1"/>
    <col min="5889" max="5900" width="14.651376146789" customWidth="1"/>
    <col min="6145" max="6156" width="14.651376146789" customWidth="1"/>
    <col min="6401" max="6412" width="14.651376146789" customWidth="1"/>
    <col min="6657" max="6668" width="14.651376146789" customWidth="1"/>
    <col min="6913" max="6924" width="14.651376146789" customWidth="1"/>
    <col min="7169" max="7180" width="14.651376146789" customWidth="1"/>
    <col min="7425" max="7436" width="14.651376146789" customWidth="1"/>
    <col min="7681" max="7692" width="14.651376146789" customWidth="1"/>
    <col min="7937" max="7948" width="14.651376146789" customWidth="1"/>
    <col min="8193" max="8204" width="14.651376146789" customWidth="1"/>
    <col min="8449" max="8460" width="14.651376146789" customWidth="1"/>
    <col min="8705" max="8716" width="14.651376146789" customWidth="1"/>
    <col min="8961" max="8972" width="14.651376146789" customWidth="1"/>
    <col min="9217" max="9228" width="14.651376146789" customWidth="1"/>
    <col min="9473" max="9484" width="14.651376146789" customWidth="1"/>
    <col min="9729" max="9740" width="14.651376146789" customWidth="1"/>
    <col min="9985" max="9996" width="14.651376146789" customWidth="1"/>
    <col min="10241" max="10252" width="14.651376146789" customWidth="1"/>
    <col min="10497" max="10508" width="14.651376146789" customWidth="1"/>
    <col min="10753" max="10764" width="14.651376146789" customWidth="1"/>
    <col min="11009" max="11020" width="14.651376146789" customWidth="1"/>
    <col min="11265" max="11276" width="14.651376146789" customWidth="1"/>
    <col min="11521" max="11532" width="14.651376146789" customWidth="1"/>
    <col min="11777" max="11788" width="14.651376146789" customWidth="1"/>
    <col min="12033" max="12044" width="14.651376146789" customWidth="1"/>
    <col min="12289" max="12300" width="14.651376146789" customWidth="1"/>
    <col min="12545" max="12556" width="14.651376146789" customWidth="1"/>
    <col min="12801" max="12812" width="14.651376146789" customWidth="1"/>
    <col min="13057" max="13068" width="14.651376146789" customWidth="1"/>
    <col min="13313" max="13324" width="14.651376146789" customWidth="1"/>
    <col min="13569" max="13580" width="14.651376146789" customWidth="1"/>
    <col min="13825" max="13836" width="14.651376146789" customWidth="1"/>
    <col min="14081" max="14092" width="14.651376146789" customWidth="1"/>
    <col min="14337" max="14348" width="14.651376146789" customWidth="1"/>
    <col min="14593" max="14604" width="14.651376146789" customWidth="1"/>
    <col min="14849" max="14860" width="14.651376146789" customWidth="1"/>
    <col min="15105" max="15116" width="14.651376146789" customWidth="1"/>
    <col min="15361" max="15372" width="14.651376146789" customWidth="1"/>
    <col min="15617" max="15628" width="14.651376146789" customWidth="1"/>
    <col min="15873" max="15884" width="14.651376146789" customWidth="1"/>
    <col min="16129" max="16140" width="14.651376146789" customWidth="1"/>
  </cols>
  <sheetData>
    <row r="1" ht="18.3" spans="1:12">
      <c r="A1" s="5" t="s">
        <v>365</v>
      </c>
      <c r="B1" s="6" t="s">
        <v>365</v>
      </c>
      <c r="H1" s="7"/>
      <c r="I1" s="7"/>
      <c r="J1" s="7"/>
      <c r="L1" s="7"/>
    </row>
    <row r="2" ht="28.5" spans="1:12">
      <c r="A2" s="8" t="s">
        <v>366</v>
      </c>
      <c r="B2" s="8"/>
      <c r="C2" s="8"/>
      <c r="D2" s="8"/>
      <c r="E2" s="8"/>
      <c r="F2" s="8"/>
      <c r="G2" s="8"/>
      <c r="H2" s="8"/>
      <c r="I2" s="8"/>
      <c r="J2" s="8"/>
      <c r="K2" s="8"/>
      <c r="L2" s="8"/>
    </row>
    <row r="3" ht="13.95" customHeight="1" spans="1:12">
      <c r="A3" s="9" t="s">
        <v>367</v>
      </c>
      <c r="B3" s="9"/>
      <c r="C3" s="9"/>
      <c r="D3" s="9"/>
      <c r="E3" s="9"/>
      <c r="F3" s="9"/>
      <c r="G3" s="9"/>
      <c r="H3" s="9"/>
      <c r="I3" s="9"/>
      <c r="J3" s="9"/>
      <c r="K3" s="9"/>
      <c r="L3" s="9"/>
    </row>
    <row r="4" s="1" customFormat="1" ht="23.1" spans="1:12">
      <c r="A4" s="10" t="s">
        <v>368</v>
      </c>
      <c r="B4" s="10" t="s">
        <v>369</v>
      </c>
      <c r="C4" s="10" t="s">
        <v>370</v>
      </c>
      <c r="D4" s="10" t="s">
        <v>371</v>
      </c>
      <c r="E4" s="10" t="s">
        <v>372</v>
      </c>
      <c r="F4" s="10" t="s">
        <v>373</v>
      </c>
      <c r="G4" s="11" t="s">
        <v>374</v>
      </c>
      <c r="H4" s="12" t="s">
        <v>375</v>
      </c>
      <c r="I4" s="18" t="s">
        <v>376</v>
      </c>
      <c r="J4" s="12" t="s">
        <v>377</v>
      </c>
      <c r="K4" s="19" t="s">
        <v>378</v>
      </c>
      <c r="L4" s="12" t="s">
        <v>379</v>
      </c>
    </row>
    <row r="5" s="2" customFormat="1" ht="21.75" spans="1:12">
      <c r="A5" s="13" t="s">
        <v>380</v>
      </c>
      <c r="B5" s="13" t="s">
        <v>381</v>
      </c>
      <c r="C5" s="13" t="s">
        <v>382</v>
      </c>
      <c r="D5" s="13" t="s">
        <v>383</v>
      </c>
      <c r="E5" s="13" t="s">
        <v>384</v>
      </c>
      <c r="F5" s="14" t="s">
        <v>385</v>
      </c>
      <c r="G5" s="13" t="s">
        <v>386</v>
      </c>
      <c r="H5" s="15">
        <v>2500</v>
      </c>
      <c r="I5" s="15" t="s">
        <v>265</v>
      </c>
      <c r="J5" s="15">
        <v>2500</v>
      </c>
      <c r="K5" s="19">
        <f>J5/H5</f>
        <v>1</v>
      </c>
      <c r="L5" s="15">
        <f>H5-J5</f>
        <v>0</v>
      </c>
    </row>
    <row r="6" s="2" customFormat="1" ht="21.75" spans="1:12">
      <c r="A6" s="13" t="s">
        <v>380</v>
      </c>
      <c r="B6" s="13" t="s">
        <v>381</v>
      </c>
      <c r="C6" s="13" t="s">
        <v>382</v>
      </c>
      <c r="D6" s="13" t="s">
        <v>387</v>
      </c>
      <c r="E6" s="13" t="s">
        <v>388</v>
      </c>
      <c r="F6" s="14" t="s">
        <v>385</v>
      </c>
      <c r="G6" s="13" t="s">
        <v>389</v>
      </c>
      <c r="H6" s="15">
        <v>1400</v>
      </c>
      <c r="I6" s="15" t="s">
        <v>265</v>
      </c>
      <c r="J6" s="15">
        <v>1255.2931</v>
      </c>
      <c r="K6" s="19">
        <f>J6/H6</f>
        <v>0.896637928571429</v>
      </c>
      <c r="L6" s="15">
        <f>H6-J6</f>
        <v>144.7069</v>
      </c>
    </row>
    <row r="7" s="2" customFormat="1" ht="21.75" spans="1:12">
      <c r="A7" s="13" t="s">
        <v>380</v>
      </c>
      <c r="B7" s="13" t="s">
        <v>381</v>
      </c>
      <c r="C7" s="13" t="s">
        <v>382</v>
      </c>
      <c r="D7" s="13" t="s">
        <v>383</v>
      </c>
      <c r="E7" s="13" t="s">
        <v>384</v>
      </c>
      <c r="F7" s="14" t="s">
        <v>385</v>
      </c>
      <c r="G7" s="13" t="s">
        <v>390</v>
      </c>
      <c r="H7" s="15">
        <v>300</v>
      </c>
      <c r="I7" s="15" t="s">
        <v>265</v>
      </c>
      <c r="J7" s="15">
        <v>181</v>
      </c>
      <c r="K7" s="19">
        <f>J7/H7</f>
        <v>0.603333333333333</v>
      </c>
      <c r="L7" s="15">
        <f>H7-J7</f>
        <v>119</v>
      </c>
    </row>
    <row r="8" s="2" customFormat="1" ht="21.75" spans="1:12">
      <c r="A8" s="13" t="s">
        <v>380</v>
      </c>
      <c r="B8" s="13" t="s">
        <v>381</v>
      </c>
      <c r="C8" s="13" t="s">
        <v>382</v>
      </c>
      <c r="D8" s="13" t="s">
        <v>391</v>
      </c>
      <c r="E8" s="13" t="s">
        <v>392</v>
      </c>
      <c r="F8" s="14" t="s">
        <v>385</v>
      </c>
      <c r="G8" s="13" t="s">
        <v>393</v>
      </c>
      <c r="H8" s="15">
        <v>1000</v>
      </c>
      <c r="I8" s="15" t="s">
        <v>265</v>
      </c>
      <c r="J8" s="15">
        <v>880.745</v>
      </c>
      <c r="K8" s="19">
        <f>J8/H8</f>
        <v>0.880745</v>
      </c>
      <c r="L8" s="15">
        <f>H8-J8</f>
        <v>119.255</v>
      </c>
    </row>
    <row r="9" s="2" customFormat="1" ht="10.85" spans="1:12">
      <c r="A9" s="16" t="s">
        <v>394</v>
      </c>
      <c r="B9" s="16"/>
      <c r="C9" s="16"/>
      <c r="D9" s="16"/>
      <c r="E9" s="16"/>
      <c r="F9" s="16"/>
      <c r="G9" s="16"/>
      <c r="H9" s="17">
        <f>SUM(H5:H8)</f>
        <v>5200</v>
      </c>
      <c r="I9" s="17">
        <f>SUM(I5:I8)</f>
        <v>0</v>
      </c>
      <c r="J9" s="17">
        <f>SUM(J5:J8)</f>
        <v>4817.0381</v>
      </c>
      <c r="K9" s="20">
        <f>J9/H9</f>
        <v>0.926353480769231</v>
      </c>
      <c r="L9" s="17">
        <f>SUM(L5:L8)</f>
        <v>382.9619</v>
      </c>
    </row>
  </sheetData>
  <mergeCells count="3">
    <mergeCell ref="A2:L2"/>
    <mergeCell ref="A3:L3"/>
    <mergeCell ref="A9:G9"/>
  </mergeCells>
  <pageMargins left="0.699305555555556" right="0.699305555555556"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Sheet2</vt:lpstr>
      <vt:lpstr>附件1-基础数据表</vt:lpstr>
      <vt:lpstr>附件2-整体支出绩效自评表</vt:lpstr>
      <vt:lpstr>Sheet3</vt:lpstr>
      <vt:lpstr>附件3-1业务专项自评表</vt:lpstr>
      <vt:lpstr>附件3-2其他事业类项目自评表</vt:lpstr>
      <vt:lpstr>附件4-国有资本经营预算支出表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2022-05-13T14:52:00Z</dcterms:created>
  <dcterms:modified xsi:type="dcterms:W3CDTF">2022-05-26T00:59:30Z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8B2EF6B15B89443EA0220949C81EC85D</vt:lpwstr>
  </property>
  <property fmtid="{D5CDD505-2E9C-101B-9397-08002B2CF9AE}" pid="3" name="KSOProductBuildVer">
    <vt:lpwstr>2052-10.8.0.6058</vt:lpwstr>
  </property>
</Properties>
</file>