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firstSheet="1" activeTab="2"/>
  </bookViews>
  <sheets>
    <sheet name="Sheet2" sheetId="1" state="hidden" r:id="rId1"/>
    <sheet name="附件1-基础数据表" sheetId="2" r:id="rId2"/>
    <sheet name="附件2-整体支出" sheetId="3" r:id="rId3"/>
    <sheet name="Sheet3" sheetId="4" state="hidden" r:id="rId4"/>
    <sheet name="附件3-1业务工作经费 " sheetId="5" r:id="rId5"/>
    <sheet name="附件3-2其他事业发展资金" sheetId="6" r:id="rId6"/>
    <sheet name="附件4国有资本经营预算" sheetId="7" r:id="rId7"/>
    <sheet name="附件5-项目库建设情况表" sheetId="8" r:id="rId8"/>
    <sheet name="附件6-部门财务机构联系表" sheetId="9" r:id="rId9"/>
  </sheets>
  <definedNames>
    <definedName name="OLE_LINK1" localSheetId="4">'附件3-1业务工作经费 '!#REF!</definedName>
  </definedNames>
  <calcPr calcId="144525" concurrentCalc="0"/>
</workbook>
</file>

<file path=xl/comments1.xml><?xml version="1.0" encoding="utf-8"?>
<comments xmlns="http://schemas.openxmlformats.org/spreadsheetml/2006/main">
  <authors>
    <author>painkiller s</author>
    <author>lenovo</author>
  </authors>
  <commentList>
    <comment ref="D20" authorId="0">
      <text>
        <r>
          <rPr>
            <b/>
            <sz val="9"/>
            <rFont val="宋体"/>
            <charset val="134"/>
          </rPr>
          <t>painkiller s:</t>
        </r>
        <r>
          <rPr>
            <sz val="9"/>
            <rFont val="宋体"/>
            <charset val="134"/>
          </rPr>
          <t xml:space="preserve">
</t>
        </r>
        <r>
          <rPr>
            <sz val="9"/>
            <rFont val="宋体"/>
            <charset val="134"/>
          </rPr>
          <t xml:space="preserve">在职人员控制率=（在职人员数/编制数）*100%。
</t>
        </r>
        <r>
          <rPr>
            <sz val="9"/>
            <rFont val="宋体"/>
            <charset val="134"/>
          </rPr>
          <t xml:space="preserve">在职人员数：部门实际在职人数，以财政部确定的部门决算编制口径为准。
</t>
        </r>
        <r>
          <rPr>
            <sz val="9"/>
            <rFont val="宋体"/>
            <charset val="134"/>
          </rPr>
          <t xml:space="preserve">编制数：机构编制部门核定批复的部门的人员编制数。
</t>
        </r>
        <r>
          <rPr>
            <sz val="9"/>
            <rFont val="宋体"/>
            <charset val="134"/>
          </rPr>
          <t>每超过5%，扣0.5分</t>
        </r>
      </text>
    </comment>
    <comment ref="D22" authorId="1">
      <text>
        <r>
          <rPr>
            <b/>
            <sz val="9"/>
            <rFont val="宋体"/>
            <charset val="134"/>
          </rPr>
          <t>lenovo:</t>
        </r>
        <r>
          <rPr>
            <sz val="9"/>
            <rFont val="宋体"/>
            <charset val="134"/>
          </rPr>
          <t xml:space="preserve">
</t>
        </r>
        <r>
          <rPr>
            <sz val="9"/>
            <rFont val="宋体"/>
            <charset val="134"/>
          </rPr>
          <t>公用经费控制率=（实际支出公用经费总额/预算安排公用经费总额）×100%。</t>
        </r>
      </text>
    </comment>
    <comment ref="D23" authorId="0">
      <text>
        <r>
          <rPr>
            <b/>
            <sz val="9"/>
            <rFont val="宋体"/>
            <charset val="134"/>
          </rPr>
          <t>painkiller s:</t>
        </r>
        <r>
          <rPr>
            <sz val="9"/>
            <rFont val="宋体"/>
            <charset val="134"/>
          </rPr>
          <t xml:space="preserve">
</t>
        </r>
        <r>
          <rPr>
            <sz val="9"/>
            <rFont val="宋体"/>
            <charset val="134"/>
          </rPr>
          <t>“三公经费”控制率=（“三公经费”实际支出数/“三公经费”预算安排数）×100%。每超过5%，扣1分</t>
        </r>
      </text>
    </comment>
  </commentList>
</comments>
</file>

<file path=xl/comments2.xml><?xml version="1.0" encoding="utf-8"?>
<comments xmlns="http://schemas.openxmlformats.org/spreadsheetml/2006/main">
  <authors>
    <author>lenovo</author>
    <author>painkiller s</author>
  </authors>
  <commentList>
    <comment ref="D40" authorId="0">
      <text>
        <r>
          <rPr>
            <b/>
            <sz val="9"/>
            <rFont val="宋体"/>
            <charset val="134"/>
          </rPr>
          <t>lenovo:</t>
        </r>
        <r>
          <rPr>
            <sz val="9"/>
            <rFont val="宋体"/>
            <charset val="134"/>
          </rPr>
          <t xml:space="preserve">
</t>
        </r>
        <r>
          <rPr>
            <sz val="9"/>
            <rFont val="宋体"/>
            <charset val="134"/>
          </rPr>
          <t>公用经费控制率=（实际支出公用经费总额/预算安排公用经费总额）×100%。</t>
        </r>
      </text>
    </comment>
    <comment ref="D41" authorId="1">
      <text>
        <r>
          <rPr>
            <b/>
            <sz val="9"/>
            <rFont val="宋体"/>
            <charset val="134"/>
          </rPr>
          <t>painkiller s:</t>
        </r>
        <r>
          <rPr>
            <sz val="9"/>
            <rFont val="宋体"/>
            <charset val="134"/>
          </rPr>
          <t xml:space="preserve">
</t>
        </r>
        <r>
          <rPr>
            <sz val="9"/>
            <rFont val="宋体"/>
            <charset val="134"/>
          </rPr>
          <t>“三公经费”控制率=（“三公经费”实际支出数/“三公经费”预算安排数）×100%。每超过5%，扣1分</t>
        </r>
      </text>
    </comment>
  </commentList>
</comments>
</file>

<file path=xl/comments3.xml><?xml version="1.0" encoding="utf-8"?>
<comments xmlns="http://schemas.openxmlformats.org/spreadsheetml/2006/main">
  <authors>
    <author>lenovo</author>
    <author>painkiller s</author>
  </authors>
  <commentList>
    <comment ref="D42" authorId="0">
      <text>
        <r>
          <rPr>
            <b/>
            <sz val="9"/>
            <rFont val="宋体"/>
            <charset val="134"/>
          </rPr>
          <t>lenovo:</t>
        </r>
        <r>
          <rPr>
            <sz val="9"/>
            <rFont val="宋体"/>
            <charset val="134"/>
          </rPr>
          <t xml:space="preserve">
</t>
        </r>
        <r>
          <rPr>
            <sz val="9"/>
            <rFont val="宋体"/>
            <charset val="134"/>
          </rPr>
          <t>公用经费控制率=（实际支出公用经费总额/预算安排公用经费总额）×100%。</t>
        </r>
      </text>
    </comment>
    <comment ref="D43" authorId="1">
      <text>
        <r>
          <rPr>
            <b/>
            <sz val="9"/>
            <rFont val="宋体"/>
            <charset val="134"/>
          </rPr>
          <t>painkiller s:</t>
        </r>
        <r>
          <rPr>
            <sz val="9"/>
            <rFont val="宋体"/>
            <charset val="134"/>
          </rPr>
          <t xml:space="preserve">
</t>
        </r>
        <r>
          <rPr>
            <sz val="9"/>
            <rFont val="宋体"/>
            <charset val="134"/>
          </rPr>
          <t>“三公经费”控制率=（“三公经费”实际支出数/“三公经费”预算安排数）×100%。每超过5%，扣1分</t>
        </r>
      </text>
    </comment>
  </commentList>
</comments>
</file>

<file path=xl/sharedStrings.xml><?xml version="1.0" encoding="utf-8"?>
<sst xmlns="http://schemas.openxmlformats.org/spreadsheetml/2006/main" count="399">
  <si>
    <t>绩效目标</t>
  </si>
  <si>
    <r>
      <rPr>
        <sz val="10"/>
        <color rgb="FF000000"/>
        <rFont val="仿宋"/>
        <charset val="134"/>
      </rPr>
      <t>一级指标</t>
    </r>
  </si>
  <si>
    <r>
      <rPr>
        <sz val="10"/>
        <color rgb="FF000000"/>
        <rFont val="仿宋"/>
        <charset val="134"/>
      </rPr>
      <t>二级指标</t>
    </r>
  </si>
  <si>
    <r>
      <rPr>
        <sz val="10"/>
        <color rgb="FF000000"/>
        <rFont val="仿宋"/>
        <charset val="134"/>
      </rPr>
      <t>三级指标</t>
    </r>
  </si>
  <si>
    <r>
      <rPr>
        <sz val="10"/>
        <color rgb="FF000000"/>
        <rFont val="仿宋"/>
        <charset val="134"/>
      </rPr>
      <t>年度指标值</t>
    </r>
  </si>
  <si>
    <r>
      <rPr>
        <sz val="10"/>
        <color rgb="FF000000"/>
        <rFont val="仿宋"/>
        <charset val="134"/>
      </rPr>
      <t>实际完成值</t>
    </r>
  </si>
  <si>
    <r>
      <rPr>
        <sz val="10"/>
        <color rgb="FF000000"/>
        <rFont val="仿宋"/>
        <charset val="134"/>
      </rPr>
      <t>分值</t>
    </r>
  </si>
  <si>
    <r>
      <rPr>
        <sz val="10"/>
        <color rgb="FF000000"/>
        <rFont val="仿宋"/>
        <charset val="134"/>
      </rPr>
      <t>得分</t>
    </r>
  </si>
  <si>
    <r>
      <rPr>
        <sz val="10"/>
        <color rgb="FF000000"/>
        <rFont val="仿宋"/>
        <charset val="134"/>
      </rPr>
      <t>偏差原因分析及改进措施</t>
    </r>
  </si>
  <si>
    <t>产出指标(50分)</t>
  </si>
  <si>
    <r>
      <rPr>
        <sz val="10"/>
        <color rgb="FF000000"/>
        <rFont val="仿宋"/>
        <charset val="134"/>
      </rPr>
      <t>数量指标</t>
    </r>
  </si>
  <si>
    <t>监管企业主要经济指标取得历史性突破</t>
  </si>
  <si>
    <t>主要经济指标取得历史性突破</t>
  </si>
  <si>
    <t>省属监管企业资产总额达1.6万亿元；实现营业收入6865亿元，同比增长21.7%；实现利润总额313亿元，同比增长69%</t>
  </si>
  <si>
    <t>促进产业转型升级和培育战略性新兴产业</t>
  </si>
  <si>
    <t>38个项目纳入省重点建设项目，17个项目入选“5个100”工程，8个项目入选四个“十大项目”</t>
  </si>
  <si>
    <t>微晶石墨关键技术研发项目实现预期目标并实现产业化</t>
  </si>
  <si>
    <t>新增3条生产线</t>
  </si>
  <si>
    <t>3条生产线投产</t>
  </si>
  <si>
    <t>科技项目成果显著（专利技术、论文、标准）</t>
  </si>
  <si>
    <t>累计拥有国家级创新平台43个、省级技术创新平台135个、国家高新技术企业231家、有效发明专利4266项，制定国家或行业标准784项</t>
  </si>
  <si>
    <t>完成监管企业2020年度决算工作</t>
  </si>
  <si>
    <t>31户监管企业年报决算审计及决算相关报告编制</t>
  </si>
  <si>
    <t>选聘21家会计师事务所对31家监管企业实施决算审计。同时，组织相关专家对决算数据、报表和审计发现问题进行集中会审汇编工作，按要求编制全省及市州国有资产运营报告、财务绩效评价报告、财务决算分析报告等</t>
  </si>
  <si>
    <t>有色中专完成招生计划</t>
  </si>
  <si>
    <r>
      <rPr>
        <sz val="9"/>
        <color theme="1"/>
        <rFont val="宋体"/>
        <charset val="134"/>
      </rPr>
      <t>全日制招生</t>
    </r>
    <r>
      <rPr>
        <sz val="9"/>
        <color theme="1"/>
        <rFont val="Times New Roman"/>
        <charset val="134"/>
      </rPr>
      <t>350</t>
    </r>
    <r>
      <rPr>
        <sz val="9"/>
        <color theme="1"/>
        <rFont val="仿宋_GB2312"/>
        <charset val="134"/>
      </rPr>
      <t>人</t>
    </r>
  </si>
  <si>
    <r>
      <rPr>
        <sz val="9"/>
        <color theme="1"/>
        <rFont val="宋体"/>
        <charset val="134"/>
      </rPr>
      <t>实际招生</t>
    </r>
    <r>
      <rPr>
        <sz val="9"/>
        <color theme="1"/>
        <rFont val="Times New Roman"/>
        <charset val="134"/>
      </rPr>
      <t>355</t>
    </r>
    <r>
      <rPr>
        <sz val="9"/>
        <color theme="1"/>
        <rFont val="仿宋_GB2312"/>
        <charset val="134"/>
      </rPr>
      <t>人</t>
    </r>
  </si>
  <si>
    <t>质量指标</t>
  </si>
  <si>
    <t>省属监管企业获利能力明显提高</t>
  </si>
  <si>
    <t>净资产收益率超过4%</t>
  </si>
  <si>
    <t>净资产收益率超过4.2%</t>
  </si>
  <si>
    <t>省属监管企业全员劳动生产率明显改善</t>
  </si>
  <si>
    <t>全员劳动生产率45万元/人</t>
  </si>
  <si>
    <r>
      <rPr>
        <sz val="11"/>
        <color theme="1"/>
        <rFont val="宋体"/>
        <charset val="134"/>
      </rPr>
      <t>全员劳动生产率</t>
    </r>
    <r>
      <rPr>
        <sz val="11"/>
        <color theme="1"/>
        <rFont val="Times New Roman"/>
        <charset val="134"/>
      </rPr>
      <t>49.5</t>
    </r>
    <r>
      <rPr>
        <sz val="11"/>
        <color theme="1"/>
        <rFont val="仿宋_GB2312"/>
        <charset val="134"/>
      </rPr>
      <t>万元</t>
    </r>
    <r>
      <rPr>
        <sz val="11"/>
        <color theme="1"/>
        <rFont val="Times New Roman"/>
        <charset val="134"/>
      </rPr>
      <t>/</t>
    </r>
    <r>
      <rPr>
        <sz val="11"/>
        <color theme="1"/>
        <rFont val="仿宋_GB2312"/>
        <charset val="134"/>
      </rPr>
      <t>人，排名全国第</t>
    </r>
    <r>
      <rPr>
        <sz val="11"/>
        <color theme="1"/>
        <rFont val="Times New Roman"/>
        <charset val="134"/>
      </rPr>
      <t>8</t>
    </r>
    <r>
      <rPr>
        <sz val="11"/>
        <color theme="1"/>
        <rFont val="仿宋_GB2312"/>
        <charset val="134"/>
      </rPr>
      <t>位、中部第</t>
    </r>
    <r>
      <rPr>
        <sz val="11"/>
        <color theme="1"/>
        <rFont val="Times New Roman"/>
        <charset val="134"/>
      </rPr>
      <t>1</t>
    </r>
    <r>
      <rPr>
        <sz val="11"/>
        <color theme="1"/>
        <rFont val="仿宋_GB2312"/>
        <charset val="134"/>
      </rPr>
      <t>位</t>
    </r>
  </si>
  <si>
    <t>三项制度改革，高于全国平均水平</t>
  </si>
  <si>
    <t>完善法人治理结构</t>
  </si>
  <si>
    <t>董事会应建均建完成率100%</t>
  </si>
  <si>
    <t>符合条件的323户子企业均建立董事会，外部董事占多数企业占比72%</t>
  </si>
  <si>
    <t>省属国有资本布局优化和结构调整</t>
  </si>
  <si>
    <t>显著成效</t>
  </si>
  <si>
    <t>管理制度规范性</t>
  </si>
  <si>
    <t>完善</t>
  </si>
  <si>
    <t>监管企业</t>
  </si>
  <si>
    <t>国资国企在线监管取得显著成效</t>
  </si>
  <si>
    <t>我委国资国企在线监管大数据系统项目于2021年启动并建成，完成了“三重一大”决策运行管理、大额资金监测、组织架构、监督追责、党建、舆情等业务系统建设及重点业务全级次覆盖，实现“业务通”；截至年底，已采集14个市州国资委下属1654户监管企业共100006个数据项，采集市州国资委通讯录、人员信息、法规、制度等共1452条数据；采集省属监管企业“三重一大”决策运行、投资项目、资本布局与产业链、企业改革、企业职工人数等统计数据，通过在线监管系统已向国务院国资委按要求报送92类共101375条数据。</t>
  </si>
  <si>
    <t>压降两金，“两金”占流动资产比重靠近全国水平</t>
  </si>
  <si>
    <t>“两金”占流动资产比重同比下降1%</t>
  </si>
  <si>
    <t>两金”压降任重道远。12月底，监管企业“两金”占用1502.84亿元，同比增长9.7%，低于同期收入增幅14.4个百分点；“两金”占流动资产比重为37.8%，同比下降0.1个百分点，高出全国平均水平5个百分点</t>
  </si>
  <si>
    <t>离退休人员管理和服务工作效果</t>
  </si>
  <si>
    <t>退休人员生活质量得到提高</t>
  </si>
  <si>
    <r>
      <rPr>
        <sz val="10"/>
        <color rgb="FF000000"/>
        <rFont val="仿宋"/>
        <charset val="134"/>
      </rPr>
      <t>时效指标</t>
    </r>
  </si>
  <si>
    <t>国企改革三年行动计划超既定目标</t>
  </si>
  <si>
    <r>
      <rPr>
        <sz val="9"/>
        <color rgb="FF000000"/>
        <rFont val="宋体"/>
        <charset val="134"/>
      </rPr>
      <t>累计完成率</t>
    </r>
    <r>
      <rPr>
        <sz val="9"/>
        <color rgb="FF000000"/>
        <rFont val="Times New Roman"/>
        <charset val="134"/>
      </rPr>
      <t>70%</t>
    </r>
  </si>
  <si>
    <r>
      <rPr>
        <sz val="9"/>
        <color rgb="FF000000"/>
        <rFont val="宋体"/>
        <charset val="134"/>
      </rPr>
      <t>实际累计完成率</t>
    </r>
    <r>
      <rPr>
        <sz val="9"/>
        <color rgb="FF000000"/>
        <rFont val="Times New Roman"/>
        <charset val="134"/>
      </rPr>
      <t>85%</t>
    </r>
  </si>
  <si>
    <t>政务信息公开及时全面</t>
  </si>
  <si>
    <t>按要求及时公开</t>
  </si>
  <si>
    <t>主要工作按计划完成</t>
  </si>
  <si>
    <t>按年度计划完满完成</t>
  </si>
  <si>
    <r>
      <rPr>
        <sz val="10"/>
        <color rgb="FF000000"/>
        <rFont val="仿宋"/>
        <charset val="134"/>
      </rPr>
      <t>成本指标</t>
    </r>
  </si>
  <si>
    <t>在职人员控制率</t>
  </si>
  <si>
    <t>成本费用增幅低于收入增幅</t>
  </si>
  <si>
    <t>成本费用增幅低于同期收入增幅</t>
  </si>
  <si>
    <r>
      <rPr>
        <sz val="9"/>
        <color rgb="FF000000"/>
        <rFont val="宋体"/>
        <charset val="134"/>
      </rPr>
      <t>成本费用增幅低于同期收入增幅</t>
    </r>
    <r>
      <rPr>
        <sz val="9"/>
        <color rgb="FF000000"/>
        <rFont val="Times New Roman"/>
        <charset val="134"/>
      </rPr>
      <t>1.6</t>
    </r>
    <r>
      <rPr>
        <sz val="9"/>
        <color rgb="FF000000"/>
        <rFont val="宋体"/>
        <charset val="134"/>
      </rPr>
      <t>个百分点</t>
    </r>
  </si>
  <si>
    <t>公用经费控制率</t>
  </si>
  <si>
    <r>
      <rPr>
        <sz val="9"/>
        <color rgb="FF000000"/>
        <rFont val="仿宋"/>
        <charset val="134"/>
      </rPr>
      <t>＜</t>
    </r>
    <r>
      <rPr>
        <sz val="9"/>
        <color rgb="FF000000"/>
        <rFont val="Times New Roman"/>
        <charset val="134"/>
      </rPr>
      <t>100%</t>
    </r>
  </si>
  <si>
    <r>
      <rPr>
        <sz val="9"/>
        <color rgb="FF000000"/>
        <rFont val="Times New Roman"/>
        <charset val="134"/>
      </rPr>
      <t>“</t>
    </r>
    <r>
      <rPr>
        <sz val="9"/>
        <color rgb="FF000000"/>
        <rFont val="仿宋"/>
        <charset val="134"/>
      </rPr>
      <t>三公经费</t>
    </r>
    <r>
      <rPr>
        <sz val="9"/>
        <color rgb="FF000000"/>
        <rFont val="Times New Roman"/>
        <charset val="134"/>
      </rPr>
      <t>”</t>
    </r>
    <r>
      <rPr>
        <sz val="9"/>
        <color rgb="FF000000"/>
        <rFont val="仿宋"/>
        <charset val="134"/>
      </rPr>
      <t>控制率</t>
    </r>
  </si>
  <si>
    <r>
      <rPr>
        <sz val="10"/>
        <color rgb="FF000000"/>
        <rFont val="仿宋"/>
        <charset val="134"/>
      </rPr>
      <t>效益指标（</t>
    </r>
    <r>
      <rPr>
        <sz val="10"/>
        <color rgb="FF000000"/>
        <rFont val="Times New Roman"/>
        <charset val="134"/>
      </rPr>
      <t>30</t>
    </r>
    <r>
      <rPr>
        <sz val="10"/>
        <color rgb="FF000000"/>
        <rFont val="仿宋"/>
        <charset val="134"/>
      </rPr>
      <t>分）</t>
    </r>
  </si>
  <si>
    <r>
      <rPr>
        <sz val="10"/>
        <color rgb="FF000000"/>
        <rFont val="仿宋"/>
        <charset val="134"/>
      </rPr>
      <t>经济效益指标</t>
    </r>
  </si>
  <si>
    <t>省属监管企业营业收入、利税率</t>
  </si>
  <si>
    <t>营业收入6865亿元</t>
  </si>
  <si>
    <t>推动和助力企业上市</t>
  </si>
  <si>
    <r>
      <rPr>
        <sz val="11"/>
        <color theme="1"/>
        <rFont val="宋体"/>
        <charset val="134"/>
      </rPr>
      <t>已完成1户企业上市，</t>
    </r>
    <r>
      <rPr>
        <sz val="11"/>
        <color theme="1"/>
        <rFont val="宋体"/>
        <charset val="134"/>
      </rPr>
      <t>1户企业辅导备案，2户企业股份制改造批复</t>
    </r>
  </si>
  <si>
    <t>积极参与自由贸易试验区建设</t>
  </si>
  <si>
    <t>9家省属监管企业计划在自贸试验区投资29个项目，涉及先进制造业、新材料、基础设施建设等产业，预计投资总额919.72亿元。</t>
  </si>
  <si>
    <t>监管企业税收大幅增长</t>
  </si>
  <si>
    <t>监管企业1-11月完成税收132.06亿元，完成年度目标（136.75亿元）的96.6%，超过序时进度目标5.35个百分点</t>
  </si>
  <si>
    <t>社会效益指标</t>
  </si>
  <si>
    <t>监管企业发展状大提供新增就业岗位</t>
  </si>
  <si>
    <t>效果明显</t>
  </si>
  <si>
    <t>年度脱贫攻坚取得显著成效</t>
  </si>
  <si>
    <t>效果显著</t>
  </si>
  <si>
    <t>安全生产和平安建设取得优异成绩</t>
  </si>
  <si>
    <t>丰富多样的推广活动，助推湘绣非遗文化高质量发展</t>
  </si>
  <si>
    <t>湘绣非遗社会影响强烈</t>
  </si>
  <si>
    <t>生态效益指标</t>
  </si>
  <si>
    <t>降低能源资源消耗</t>
  </si>
  <si>
    <t>同比显著降低</t>
  </si>
  <si>
    <t>督促指导监管企业抓好生态环境保护工作</t>
  </si>
  <si>
    <t>完成年度整治目标</t>
  </si>
  <si>
    <t>科技项目为绿色矿山建设提供技术支撑</t>
  </si>
  <si>
    <t>低品位铅锌资源绿色高效开发及尾矿综合利用关键技术研究项目结题，为绿色矿山建设提供技术支撑</t>
  </si>
  <si>
    <t>支撑作用显著</t>
  </si>
  <si>
    <r>
      <rPr>
        <sz val="10"/>
        <color rgb="FF000000"/>
        <rFont val="仿宋"/>
        <charset val="134"/>
      </rPr>
      <t>可持续影响指标</t>
    </r>
  </si>
  <si>
    <t>作风和纪律建设情况</t>
  </si>
  <si>
    <t>显著推动部门高效稳定运转的效用</t>
  </si>
  <si>
    <t>坚持创新驱动，科技自立自强加快推进</t>
  </si>
  <si>
    <t>关键技术得到突破应用</t>
  </si>
  <si>
    <t>职业中专办学条件改善，具备扩招条件</t>
  </si>
  <si>
    <t>具备扩招条件</t>
  </si>
  <si>
    <r>
      <rPr>
        <sz val="10"/>
        <color rgb="FF000000"/>
        <rFont val="仿宋"/>
        <charset val="134"/>
      </rPr>
      <t>满意度指标（</t>
    </r>
    <r>
      <rPr>
        <sz val="10"/>
        <color rgb="FF000000"/>
        <rFont val="Times New Roman"/>
        <charset val="134"/>
      </rPr>
      <t>10</t>
    </r>
    <r>
      <rPr>
        <sz val="10"/>
        <color rgb="FF000000"/>
        <rFont val="仿宋"/>
        <charset val="134"/>
      </rPr>
      <t>分）</t>
    </r>
  </si>
  <si>
    <r>
      <rPr>
        <sz val="10"/>
        <color rgb="FF000000"/>
        <rFont val="仿宋"/>
        <charset val="134"/>
      </rPr>
      <t>服务对象满意度指标</t>
    </r>
  </si>
  <si>
    <t>监管企业满意度</t>
  </si>
  <si>
    <t>≥90%</t>
  </si>
  <si>
    <t>中小企业满意度</t>
  </si>
  <si>
    <t>离退休人员满意度</t>
  </si>
  <si>
    <t>中职院校师生满意度</t>
  </si>
  <si>
    <t>附件1</t>
  </si>
  <si>
    <t>2024部门整体支出绩效评价基础数据表</t>
  </si>
  <si>
    <t>财政供养人员情况</t>
  </si>
  <si>
    <t>编制数</t>
  </si>
  <si>
    <t>2024年实际在职人数</t>
  </si>
  <si>
    <t>控制率</t>
  </si>
  <si>
    <t>经费控制情况(万元)</t>
  </si>
  <si>
    <t>2023年决算数</t>
  </si>
  <si>
    <t>2024年预算数</t>
  </si>
  <si>
    <t>2024年决算数</t>
  </si>
  <si>
    <t>三公经费</t>
  </si>
  <si>
    <t>1、公务用车购置和维护经费</t>
  </si>
  <si>
    <t>其中：公车购置</t>
  </si>
  <si>
    <t>公车运行维护</t>
  </si>
  <si>
    <t>2、出国经费</t>
  </si>
  <si>
    <t>3、公务接待</t>
  </si>
  <si>
    <t>项目支出：</t>
  </si>
  <si>
    <t>1、业务工作经费</t>
  </si>
  <si>
    <t>2、运行维护经费</t>
  </si>
  <si>
    <t>3、省级专项资金（一个专项一行）</t>
  </si>
  <si>
    <t>移交企业特殊困难补助</t>
  </si>
  <si>
    <t>4、其他事业发展资金</t>
  </si>
  <si>
    <t>公用经费：</t>
  </si>
  <si>
    <t>其中：办公经费</t>
  </si>
  <si>
    <t>水费、电费、差旅费</t>
  </si>
  <si>
    <t>会议费、培训费</t>
  </si>
  <si>
    <t>政府采购金额</t>
  </si>
  <si>
    <t xml:space="preserve">部门基本支出预算调整 </t>
  </si>
  <si>
    <t>楼堂馆所控制情况 
（2024年完工项目）</t>
  </si>
  <si>
    <t>批复规模 （㎡）</t>
  </si>
  <si>
    <t xml:space="preserve">实际规模（㎡）
</t>
  </si>
  <si>
    <t>规模控制率</t>
  </si>
  <si>
    <t>预算投资
（万元）</t>
  </si>
  <si>
    <t>实际投资
（万元）</t>
  </si>
  <si>
    <t>投资概算控制率</t>
  </si>
  <si>
    <t>0.00</t>
  </si>
  <si>
    <t/>
  </si>
  <si>
    <t>厉行节约保障措施</t>
  </si>
  <si>
    <t>我委收支管理坚持“依法理财、勤俭节约、量入为出、讲求效益”的原则，贯彻落实中央和省关于压缩一般性支出的要求，严格按预算执行，厉行节约，严控开支，确保“三公”等经费只减不增，切实提高财政资金的使用效益，努力降低行政运行成本。</t>
  </si>
  <si>
    <t>填表人：董亦君                               填报日期：2025.4.24                               联系电话：82211586                                 单位负责人：肖文伟</t>
  </si>
  <si>
    <t>附件2</t>
  </si>
  <si>
    <t>2024年度部门整体支出绩效自评表</t>
  </si>
  <si>
    <t>省级预算部门名称</t>
  </si>
  <si>
    <t>湖南省人民政府国有资产监督管理委员会</t>
  </si>
  <si>
    <t>年度预算申请（万元）</t>
  </si>
  <si>
    <t>年初预算数</t>
  </si>
  <si>
    <t>全年预算数</t>
  </si>
  <si>
    <t>全年执行数</t>
  </si>
  <si>
    <t>分值</t>
  </si>
  <si>
    <t>执行率</t>
  </si>
  <si>
    <t>得分</t>
  </si>
  <si>
    <t>年度资金总额</t>
  </si>
  <si>
    <t>按收入性质分：</t>
  </si>
  <si>
    <t>按支出性质分：</t>
  </si>
  <si>
    <r>
      <rPr>
        <sz val="10.5"/>
        <color rgb="FF000000"/>
        <rFont val="Times New Roman"/>
        <charset val="134"/>
      </rPr>
      <t xml:space="preserve">  </t>
    </r>
    <r>
      <rPr>
        <sz val="10.5"/>
        <color rgb="FF000000"/>
        <rFont val="仿宋_GB2312"/>
        <charset val="134"/>
      </rPr>
      <t>其中：</t>
    </r>
    <r>
      <rPr>
        <sz val="10.5"/>
        <color rgb="FF000000"/>
        <rFont val="Times New Roman"/>
        <charset val="134"/>
      </rPr>
      <t xml:space="preserve">  </t>
    </r>
    <r>
      <rPr>
        <sz val="10.5"/>
        <color rgb="FF000000"/>
        <rFont val="仿宋_GB2312"/>
        <charset val="134"/>
      </rPr>
      <t>一般公共预算：</t>
    </r>
    <r>
      <rPr>
        <sz val="10.5"/>
        <color rgb="FF000000"/>
        <rFont val="Times New Roman"/>
        <charset val="134"/>
      </rPr>
      <t>9495.77</t>
    </r>
  </si>
  <si>
    <t>其中：基本支出：5239.38</t>
  </si>
  <si>
    <t xml:space="preserve">        政府性基金拨款：0</t>
  </si>
  <si>
    <t xml:space="preserve">      项目支出：9925.63</t>
  </si>
  <si>
    <t xml:space="preserve">        纳入专户管理的非税收入拨款：232.61</t>
  </si>
  <si>
    <t xml:space="preserve">        其他资金：9501.37</t>
  </si>
  <si>
    <r>
      <rPr>
        <sz val="10.5"/>
        <color rgb="FF000000"/>
        <rFont val="仿宋"/>
        <charset val="134"/>
      </rPr>
      <t>年度总体目</t>
    </r>
    <r>
      <rPr>
        <sz val="10.5"/>
        <color rgb="FF000000"/>
        <rFont val="仿宋"/>
        <charset val="134"/>
      </rPr>
      <t xml:space="preserve">   </t>
    </r>
    <r>
      <rPr>
        <sz val="10.5"/>
        <color rgb="FF000000"/>
        <rFont val="仿宋"/>
        <charset val="134"/>
      </rPr>
      <t>标</t>
    </r>
  </si>
  <si>
    <t>预期目标</t>
  </si>
  <si>
    <t>实际完成情况　</t>
  </si>
  <si>
    <t>1、以习近平新时代中国特色社会主义思想为指导，深入落实习近平总书记对湖南重要讲话重要指示批示精神，弘扬伟大建党精神，坚持稳中求进工作总基调，完整、准确、全面贯彻新发展理念，服务和融入新发展格局，全面深化改革开放，坚持创新驱动发展，推动高质量发展，全面落实“三高四新”战略定位和使命任务。
2、坚定不移沿着习近平总书记指引的方向前进，永葆“闯”的精神、“创”的劲头、“干”的作风，坚持党建引领，立足主责主业，深化改革创新，统筹发展安全，在全面落实“三高四新”战略定位和使命任务中彰显国资国企担当。
（1）坚持以高质量发展为首要任务，持续提升企业核心竞争力
（2）坚持以优化国资布局为重要抓手，加快战略性重组和专业化整合
（3）坚持以改革创新为第一动力，积极打造原创技术策源地和一流企业
（4）坚持以提升监管效能为主要目标，着力构建国资监管闭环管理体系
（5）坚持以党的建设为核心引领，为国资国企改革发展提供坚强保证
（6）坚持以践行社会责任为根本担当，使国有企业成为最可信赖的依靠力量
3、做好编制内离退休职工补助发放工作，改善中职学校办学条件。</t>
  </si>
  <si>
    <t>绩效指标</t>
  </si>
  <si>
    <t>一级指标</t>
  </si>
  <si>
    <t>二级指标</t>
  </si>
  <si>
    <t>三级指标</t>
  </si>
  <si>
    <t>年度指标值</t>
  </si>
  <si>
    <t>实际完成值</t>
  </si>
  <si>
    <t>偏差原因分析及改进措施</t>
  </si>
  <si>
    <t>产出指标
(36分)</t>
  </si>
  <si>
    <t>数量指标</t>
  </si>
  <si>
    <t>国企改革</t>
  </si>
  <si>
    <t>深化提升国企改革</t>
  </si>
  <si>
    <t>重点实施中国特色国有企业现代公司治理完善行动等“八大子行动”，改革主体任务完成超过85%（国务院国资委要求为70%）。</t>
  </si>
  <si>
    <t>压减企业法人</t>
  </si>
  <si>
    <t>推进减法人工作</t>
  </si>
  <si>
    <t>省属监管企业存量法人户数从2021年底的1521户压减至1019户，压减率33%。</t>
  </si>
  <si>
    <t>部分项目未结算、债权债务未清理等原因未完成压减法人任务。</t>
  </si>
  <si>
    <t>解决企业历史遗留问题</t>
  </si>
  <si>
    <t>破解企业发展难题</t>
  </si>
  <si>
    <t>开展历史遗留问题处理专项行动，先后与1个中央部委、6家央企、9个省直单位、5个市州沟通协调，推动解决企业109个突出问题。</t>
  </si>
  <si>
    <t>监管机制</t>
  </si>
  <si>
    <t>优化监管机制</t>
  </si>
  <si>
    <t>创新“12345”监管体系，以“优事项、优程序、优时限”为目标，对40项监管事项中的28项进行优化，形成优化举措48条。</t>
  </si>
  <si>
    <t>外部董事履职</t>
  </si>
  <si>
    <t>规范外部董事高效履职</t>
  </si>
  <si>
    <t>为外部董事赋责、赋权、赋智、赋力、赋效，2024年外部董事反映的190个风险问题均得到有效处置。</t>
  </si>
  <si>
    <t>防控重大风险</t>
  </si>
  <si>
    <r>
      <rPr>
        <sz val="10.5"/>
        <color rgb="FF000000"/>
        <rFont val="仿宋"/>
        <charset val="134"/>
      </rPr>
      <t>重点</t>
    </r>
    <r>
      <rPr>
        <sz val="10.5"/>
        <color theme="1"/>
        <rFont val="方正仿宋简体"/>
        <charset val="134"/>
      </rPr>
      <t>防控投融资风险，</t>
    </r>
    <r>
      <rPr>
        <sz val="10.5"/>
        <color theme="1"/>
        <rFont val="Times New Roman"/>
        <charset val="134"/>
      </rPr>
      <t>2024</t>
    </r>
    <r>
      <rPr>
        <sz val="10.5"/>
        <color theme="1"/>
        <rFont val="方正仿宋简体"/>
        <charset val="134"/>
      </rPr>
      <t>年省属监管企业累计新增借款净额</t>
    </r>
    <r>
      <rPr>
        <sz val="10.5"/>
        <color theme="1"/>
        <rFont val="Times New Roman"/>
        <charset val="134"/>
      </rPr>
      <t>248.9</t>
    </r>
    <r>
      <rPr>
        <sz val="10.5"/>
        <color theme="1"/>
        <rFont val="方正仿宋简体"/>
        <charset val="134"/>
      </rPr>
      <t>亿元，有效遏制了低效无效投资。发挥审计、财务、外部董事监管合力，国资监管发现问题</t>
    </r>
    <r>
      <rPr>
        <sz val="10.5"/>
        <color theme="1"/>
        <rFont val="Times New Roman"/>
        <charset val="134"/>
      </rPr>
      <t>231</t>
    </r>
    <r>
      <rPr>
        <sz val="10.5"/>
        <color theme="1"/>
        <rFont val="方正仿宋简体"/>
        <charset val="134"/>
      </rPr>
      <t>个，累计销号（移交）</t>
    </r>
    <r>
      <rPr>
        <sz val="10.5"/>
        <color theme="1"/>
        <rFont val="Times New Roman"/>
        <charset val="134"/>
      </rPr>
      <t>96</t>
    </r>
    <r>
      <rPr>
        <sz val="10.5"/>
        <color theme="1"/>
        <rFont val="方正仿宋简体"/>
        <charset val="134"/>
      </rPr>
      <t>个，下达</t>
    </r>
    <r>
      <rPr>
        <sz val="10.5"/>
        <color theme="1"/>
        <rFont val="Times New Roman"/>
        <charset val="134"/>
      </rPr>
      <t>195</t>
    </r>
    <r>
      <rPr>
        <sz val="10.5"/>
        <color theme="1"/>
        <rFont val="方正仿宋简体"/>
        <charset val="134"/>
      </rPr>
      <t>份工作提示函、风险提示函、风险警示函进行督办。</t>
    </r>
  </si>
  <si>
    <t>战略引领</t>
  </si>
  <si>
    <t>突出战略引领</t>
  </si>
  <si>
    <t>奋力实施省国资“3974”标志性工程，构建湖南国资特色的现代化产业体系。加快发展战新产业，2024年战新产业营收1926.6亿元，同比增长5.2%。</t>
  </si>
  <si>
    <t>战新产业营收占比不高、战略性新兴产业投资力度不大。</t>
  </si>
  <si>
    <t>资源配置</t>
  </si>
  <si>
    <t>优化资源配置</t>
  </si>
  <si>
    <t>港航水利整合全省港航资源取得新进展，矿产集团、湘能集团、蓉园集团、湘勤集团、人才集团、湘铁公司、国贸集团、低空经济集团等8户企业成功组建，旅游、数据等领域资源持续优化整合。完成旅游集团、盐业集团更名，实现3户金融企业、5户文化企业纳入国资统计报表。</t>
  </si>
  <si>
    <t>企业发展</t>
  </si>
  <si>
    <t>赋能企业发展</t>
  </si>
  <si>
    <t>深入开展“两重”“两新”送解优专项行动，省属监管企业共申报42个项目超长期特别国债资金427.9亿元、补贴到位47.6亿元。科学安排省级国有资本经营预算，重点支持企业改革重组、结构调整、发展战新产业等。支持湘科集团发展安全环保烟花产业取得阶段性成果，矿产集团“三年找矿行动”实施44个重点勘查项目、新增金当量135吨。</t>
  </si>
  <si>
    <t>基金支撑</t>
  </si>
  <si>
    <t>强化基金支撑</t>
  </si>
  <si>
    <r>
      <rPr>
        <sz val="10.5"/>
        <color theme="1"/>
        <rFont val="仿宋"/>
        <charset val="134"/>
      </rPr>
      <t>清理规范省属监管企业存量基金，完成</t>
    </r>
    <r>
      <rPr>
        <sz val="10.5"/>
        <color theme="1"/>
        <rFont val="Times New Roman"/>
        <charset val="134"/>
      </rPr>
      <t>A</t>
    </r>
    <r>
      <rPr>
        <sz val="10.5"/>
        <color theme="1"/>
        <rFont val="方正仿宋简体"/>
        <charset val="134"/>
      </rPr>
      <t>类</t>
    </r>
    <r>
      <rPr>
        <sz val="10.5"/>
        <color theme="1"/>
        <rFont val="Times New Roman"/>
        <charset val="134"/>
      </rPr>
      <t>5</t>
    </r>
    <r>
      <rPr>
        <sz val="10.5"/>
        <color theme="1"/>
        <rFont val="方正仿宋简体"/>
        <charset val="134"/>
      </rPr>
      <t>支产业引导基金设立（扩募、优化），</t>
    </r>
    <r>
      <rPr>
        <sz val="10.5"/>
        <color theme="1"/>
        <rFont val="Times New Roman"/>
        <charset val="134"/>
      </rPr>
      <t>B</t>
    </r>
    <r>
      <rPr>
        <sz val="10.5"/>
        <color theme="1"/>
        <rFont val="方正仿宋简体"/>
        <charset val="134"/>
      </rPr>
      <t>类</t>
    </r>
    <r>
      <rPr>
        <sz val="10.5"/>
        <color theme="1"/>
        <rFont val="Times New Roman"/>
        <charset val="134"/>
      </rPr>
      <t>5</t>
    </r>
    <r>
      <rPr>
        <sz val="10.5"/>
        <color theme="1"/>
        <rFont val="方正仿宋简体"/>
        <charset val="134"/>
      </rPr>
      <t>支企业市场基金新设，强力支撑省金芙蓉基金大体系。</t>
    </r>
  </si>
  <si>
    <t>效益指标（38分）　</t>
  </si>
  <si>
    <t>经济效益指标</t>
  </si>
  <si>
    <t>利润总额</t>
  </si>
  <si>
    <t>利润总额持续上涨</t>
  </si>
  <si>
    <t>截至2024年底，全省国有企业资产总额7.3万亿元，利润总额556.7亿元、排名中部六省第2，上缴税收473.8亿元、增长6.9 %。其中，20户省属监管企业实现利润总额281.5亿元，主营业务利润占比达89.5%；净资产收益率3.6%、全员劳动生产率39.9万元/人，均排名中部六省第2；机场集团、旅游集团、高速集团、矿产集团等利润增幅超过30%。</t>
  </si>
  <si>
    <t>项目建设</t>
  </si>
  <si>
    <t>项目建设持续发力</t>
  </si>
  <si>
    <t>深化“项目大谋划 谋划大项目”行动，省属监管企业全年铺排项目1086个，完成投资1204亿元。50个项目列入全省重点建设项目清单，占17.3%；104个项目列入全省大项目谋划清单，占38.4%。</t>
  </si>
  <si>
    <t>降本增效</t>
  </si>
  <si>
    <t>降本增效不断加强</t>
  </si>
  <si>
    <t>严控生产运营成本，加快司库体系建设，开展降利率行动，省属监管企业成本费用同比下降1.2%，利息费用同比下降12.5%、节约利息20多亿元。钢铁、高速、建设、农业、轨道、兴湘、中联重科等7户企业获AAA主体信用评级。高速集团严控新增债务利率、压降存量固贷利率，减少利息支出6.5亿元。湘能集团所属金天钛业科创板上市、成为2024年我省唯一新增的A股上市公司，湘科集团所属湖南兵器已过会待注册。</t>
  </si>
  <si>
    <t>开放合作成效</t>
  </si>
  <si>
    <t>开放合作成效明显</t>
  </si>
  <si>
    <t>中联重科全力推进海外市场创新发展，海外业务贡献了50%以上的营收；钢铁集团国际化发展步伐加快，中东子公司成立，高端产品出口增长10%；建设集团新开发5个国别市场，全年承接境外业务204亿元、同比增长90%；高速集团成功收购广东、河南两个高速公路项目，省外高速公路管理里程达130公里。加大央企对接力度，2024年与中国五矿、中国移动、中远海运等13家央企签署战略合作协议，央企在湘在建和拟建重大项目近200个，总投资额约1800亿元。助力县域经济发展，开展国资国企走进娄底、衡阳、株洲活动，促成央企、省企与地方签约和落地项目52个，涉及金额843亿元。深化湘琼产业合作，推动中联海南国际高端装备产业园、湘科海南特种装备科创基地等一批项目加快落地。</t>
  </si>
  <si>
    <t>助推乡村振兴</t>
  </si>
  <si>
    <t>省国资委系统全年投入1.1亿元，推动绥宁、泸溪和20个驻点村26个产业项目落地，村集体经济收入增加到1600余万元；打造“潇湘甄选”国资系统消费帮扶电商平台，累计完成消费帮扶3000多万元。</t>
  </si>
  <si>
    <t>对口支援任务</t>
  </si>
  <si>
    <t>支援急难险重</t>
  </si>
  <si>
    <t>省属监管企业积极参与岳阳华容团洲垸、平江、湘潭等地防汛抗灾，高速集团、建设集团、港航水利、湘能集团等企业全力做好保障。对口支援资兴抢险救灾及灾后重建工作，省国资委系统派出2.1万人次，筹集、捐赠、投入资金约9000万元。</t>
  </si>
  <si>
    <t>彰显政治担当</t>
  </si>
  <si>
    <t>省国资委系统全年招聘应届高校毕业生4921人，超额完成年度计划任务。</t>
  </si>
  <si>
    <t>维护安全稳定</t>
  </si>
  <si>
    <t>以治本攻坚三年行动和安全守底行动为抓手，持续开展安全隐患排查整治，省属监管企业全年发生生产安全事故10起、亡13人，同比分别下降37.5%、27.7%，获评2024年度安全生产和消防工作优秀单位。</t>
  </si>
  <si>
    <t>基层党建</t>
  </si>
  <si>
    <t>夯实基层党建</t>
  </si>
  <si>
    <t>开展“百户党委当示范、千名书记攻难关、万名党员创佳绩”活动，省国资委系统书记攻难关项目3656个、党员责任区4241个，创效15.7亿元。</t>
  </si>
  <si>
    <t>政治纪律</t>
  </si>
  <si>
    <t>严守政治纪律</t>
  </si>
  <si>
    <t>深入开展党纪学习教育，引导机关党员干部知纪于心、履纪于行、守纪于常。省国资委党委与驻委纪检监察组开展会商会2次，扎实推进清廉国企和清廉机关建设。</t>
  </si>
  <si>
    <t>问题整改</t>
  </si>
  <si>
    <t>抓好问题整改</t>
  </si>
  <si>
    <t>巡视反馈41个问题已完成整改36个、阶段性完成整改5个。深入推进“靠企吃企”、境外风险、控股不控权、虚假贸易、多层架构等突出问题专项整治，对党的十八大以来企业重大亏损或存在重大风险隐患的278个项目开展责任追究，完成追责102件440人次。</t>
  </si>
  <si>
    <r>
      <rPr>
        <sz val="10.5"/>
        <color theme="1"/>
        <rFont val="方正仿宋简体"/>
        <charset val="134"/>
      </rPr>
      <t>绿色</t>
    </r>
    <r>
      <rPr>
        <sz val="10.5"/>
        <color theme="1"/>
        <rFont val="Times New Roman"/>
        <charset val="134"/>
      </rPr>
      <t>“</t>
    </r>
    <r>
      <rPr>
        <sz val="10.5"/>
        <color theme="1"/>
        <rFont val="方正仿宋简体"/>
        <charset val="134"/>
      </rPr>
      <t>双碳</t>
    </r>
    <r>
      <rPr>
        <sz val="10.5"/>
        <color theme="1"/>
        <rFont val="Times New Roman"/>
        <charset val="134"/>
      </rPr>
      <t>”</t>
    </r>
  </si>
  <si>
    <r>
      <rPr>
        <sz val="10.5"/>
        <color theme="1"/>
        <rFont val="方正仿宋简体"/>
        <charset val="134"/>
      </rPr>
      <t>践行绿色</t>
    </r>
    <r>
      <rPr>
        <sz val="10.5"/>
        <color theme="1"/>
        <rFont val="Times New Roman"/>
        <charset val="134"/>
      </rPr>
      <t>“</t>
    </r>
    <r>
      <rPr>
        <sz val="10.5"/>
        <color theme="1"/>
        <rFont val="方正仿宋简体"/>
        <charset val="134"/>
      </rPr>
      <t>双碳</t>
    </r>
    <r>
      <rPr>
        <sz val="10.5"/>
        <color theme="1"/>
        <rFont val="Times New Roman"/>
        <charset val="134"/>
      </rPr>
      <t>”</t>
    </r>
  </si>
  <si>
    <t>开展以案促改和环境污染隐患专项整治，长江经济带警示片披露问题、生态环境部调研反馈问题整改严格按时序进度推进，中央环保督察典型案例通报的湘钢烧结机机头外排烟气不能稳定达标问题已完成立行立改。</t>
  </si>
  <si>
    <t>生态环保问题整改需要不懈推进。</t>
  </si>
  <si>
    <t>可持续影响指标</t>
  </si>
  <si>
    <t>协同创新体系</t>
  </si>
  <si>
    <t>健全协同创新体系</t>
  </si>
  <si>
    <t>持续强化企业科技创新主体地位，围绕“大校、大院、大企”协同创新，建立政校对接、校企沟通、项目合作工作机制，成功举办第二届全省国资国企“科技周”活动，与7所省内高校商定195个科技成果转化合作项目，已完成投资约6.7亿元，突破关键技术19项。</t>
  </si>
  <si>
    <t>创新要素保障</t>
  </si>
  <si>
    <t>强化创新要素保障</t>
  </si>
  <si>
    <t>加大研发经费投入，2024年省属监管企业研发经费投入强度排名全国第4、中部第1。参与“4+4科创工程”建设，与湘江实验室共建湘江数智创新研究院，大飞机地面动力学试验平台申报国家大科学装置，钢铁集团技术研究院落户湘江科学城，盐业集团建立湖南新能源前沿交叉研究院，湘科集团成功研制某型防暴武器系统、关键技术实现重大突破。省属监管企业新增国家级创新平台3个、国家级专精特新“小巨人”企业3家、省级专精特新中小企业16家、省级创新平台36个。</t>
  </si>
  <si>
    <t>关键核心技术</t>
  </si>
  <si>
    <t>攻关关键核心技术</t>
  </si>
  <si>
    <t>省属监管企业新承担2项国家重点研发计划，新入列1项省十大技术攻关项目，1项成果荣获国家科技进步二等奖，13项成果获省级科技进步奖。104个关键核心技术攻关清单项目已有31个完成攻关，突破多项“卡脖子”技术。牵头制定国际、国家、地方和行业标准11项，参与制定标准28项。</t>
  </si>
  <si>
    <t>数字化转型</t>
  </si>
  <si>
    <t>主题教育“强基”</t>
  </si>
  <si>
    <t>落实省委“走找想促”部署要求，省国资委机关开展“三强三促”活动，深入企业生产经营一线调查研究，形成19篇高质量调研报告，查找梳理101个问题，已全部解决，得到中央巡回指导组、省委主题教育办的高度肯定。</t>
  </si>
  <si>
    <t>成本指标（8分）</t>
  </si>
  <si>
    <t>经济成本指标</t>
  </si>
  <si>
    <t>小于100%</t>
  </si>
  <si>
    <t>我委及下属二级单位2024年公用经费全年预算701.94万元，本年实际支出645.85万元，控制率为92.01%，未超预算。</t>
  </si>
  <si>
    <t>“三公经费”控制率</t>
  </si>
  <si>
    <t>我委及下属二级单位2024年三公经费全年预算145.00万元，本年实际支出113.34万元，控制率为78.17%，未超预算。三公经费实际支出大幅低于预算数的主要原因是：我委机关公务接待费支出较低，仅为预算数的13%。</t>
  </si>
  <si>
    <t>满意度指标（8分）</t>
  </si>
  <si>
    <t>服务对象满意度指标</t>
  </si>
  <si>
    <t>市州国资委满意度</t>
  </si>
  <si>
    <t>社会群众满意度</t>
  </si>
  <si>
    <t>总分</t>
  </si>
  <si>
    <t xml:space="preserve">填表人：董亦君                   填报日期：2025.4.24                       联系电话：82211586                               单位负责人:肖文伟                                  </t>
  </si>
  <si>
    <t>附件3-1</t>
  </si>
  <si>
    <t>2024年度项目支出绩效评价表-业务工作经费</t>
  </si>
  <si>
    <t>项目支出名称</t>
  </si>
  <si>
    <t>业务工作经费</t>
  </si>
  <si>
    <t>主管部门</t>
  </si>
  <si>
    <t>实施单位</t>
  </si>
  <si>
    <t>项目资金（万元）</t>
  </si>
  <si>
    <t>年度资金总额　</t>
  </si>
  <si>
    <t>其中：当年财政拨款　</t>
  </si>
  <si>
    <t>上年结转资金　</t>
  </si>
  <si>
    <t>其他资金</t>
  </si>
  <si>
    <t>年度总体目标</t>
  </si>
  <si>
    <t>1、基本职能方面,做好国有资产监管工作包括国有企业年度审计企业审计及专项审计等；建设在线监管大数据系统，不断提高对监管企业在线监督的针对性和时效性；落实委纪检组各项监督工作，深入推进党风廉政建设和反腐败斗争；积极参加专业培训教育不断提升自身业务能力；进一步深化国有企业改革，进一步强化重点领域风险防控，防控债务风险、投资风险、安全环保风险；进一步完善国资监管体制机制，以管资本为主加强国资监管，发挥国有资本、投资运营公司的功能作用。
2、其他方面，走访慰问困难企业、激励人才发展、充分发挥业务资金效益，促进地方经济发展。</t>
  </si>
  <si>
    <t>1、基本职能方面,做好国有资产监管工作包括国有企业年度审计企业审计及专项审计等；建设在线监管大数据系统，不断提高对监管企业在线监督的针对性和时效性；落实委纪检组各项监督工作，深入推进党风廉政建设和反腐败斗争；积极参加专业培训教育不断提升自身业务能力；进一步深化国有企业改革，进一步强化重点领域风险防控，防控债务风险、投资风险、安全环保风险；进一步完善国资监管体制机制，以管资本为主加强国资监管，发挥国有资本、投资运营公司的功能作用。
2、其他方面，走访慰问困难企业、激励人才发展，充分发挥业务资金效益，促进地方经济发展。</t>
  </si>
  <si>
    <t xml:space="preserve">填表人：董亦君                 填报日期：2025.4.24             联系电话：82211586                单位负责人:肖文伟                                  </t>
  </si>
  <si>
    <t>附件3-2</t>
  </si>
  <si>
    <r>
      <rPr>
        <b/>
        <sz val="14"/>
        <color rgb="FF000000"/>
        <rFont val="Times New Roman"/>
        <charset val="134"/>
      </rPr>
      <t>2024</t>
    </r>
    <r>
      <rPr>
        <b/>
        <sz val="14"/>
        <color rgb="FF000000"/>
        <rFont val="仿宋"/>
        <charset val="134"/>
      </rPr>
      <t>年度项目支出绩效评价表</t>
    </r>
    <r>
      <rPr>
        <b/>
        <sz val="14"/>
        <color rgb="FF000000"/>
        <rFont val="Times New Roman"/>
        <charset val="134"/>
      </rPr>
      <t>-</t>
    </r>
    <r>
      <rPr>
        <b/>
        <sz val="14"/>
        <color rgb="FF000000"/>
        <rFont val="仿宋"/>
        <charset val="134"/>
      </rPr>
      <t>其他事业发展资金</t>
    </r>
  </si>
  <si>
    <r>
      <rPr>
        <sz val="10"/>
        <color rgb="FF000000"/>
        <rFont val="仿宋"/>
        <charset val="134"/>
      </rPr>
      <t>项目支出名称</t>
    </r>
  </si>
  <si>
    <t>其他事业发展资金</t>
  </si>
  <si>
    <r>
      <rPr>
        <sz val="10"/>
        <color rgb="FF000000"/>
        <rFont val="仿宋"/>
        <charset val="134"/>
      </rPr>
      <t>主管部门</t>
    </r>
  </si>
  <si>
    <r>
      <rPr>
        <sz val="10"/>
        <color rgb="FF000000"/>
        <rFont val="仿宋"/>
        <charset val="134"/>
      </rPr>
      <t>湖南省人民政府国有资产监督管理委员会</t>
    </r>
  </si>
  <si>
    <r>
      <rPr>
        <sz val="10"/>
        <color rgb="FF000000"/>
        <rFont val="仿宋"/>
        <charset val="134"/>
      </rPr>
      <t>实施单位</t>
    </r>
  </si>
  <si>
    <r>
      <rPr>
        <sz val="10"/>
        <color rgb="FF000000"/>
        <rFont val="仿宋"/>
        <charset val="134"/>
      </rPr>
      <t>项目资金（万元）</t>
    </r>
  </si>
  <si>
    <r>
      <rPr>
        <sz val="10"/>
        <color rgb="FF000000"/>
        <rFont val="仿宋"/>
        <charset val="134"/>
      </rPr>
      <t>年初</t>
    </r>
  </si>
  <si>
    <r>
      <rPr>
        <sz val="10"/>
        <color rgb="FF000000"/>
        <rFont val="仿宋"/>
        <charset val="134"/>
      </rPr>
      <t>全年</t>
    </r>
  </si>
  <si>
    <r>
      <rPr>
        <sz val="10"/>
        <color rgb="FF000000"/>
        <rFont val="仿宋"/>
        <charset val="134"/>
      </rPr>
      <t>执行率</t>
    </r>
  </si>
  <si>
    <r>
      <rPr>
        <sz val="10"/>
        <color rgb="FF000000"/>
        <rFont val="仿宋"/>
        <charset val="134"/>
      </rPr>
      <t>预算数</t>
    </r>
  </si>
  <si>
    <r>
      <rPr>
        <sz val="10"/>
        <color rgb="FF000000"/>
        <rFont val="仿宋"/>
        <charset val="134"/>
      </rPr>
      <t>执行数</t>
    </r>
  </si>
  <si>
    <r>
      <rPr>
        <sz val="10"/>
        <color rgb="FF000000"/>
        <rFont val="仿宋"/>
        <charset val="134"/>
      </rPr>
      <t>年度资金总额　</t>
    </r>
  </si>
  <si>
    <r>
      <rPr>
        <sz val="10"/>
        <color rgb="FF000000"/>
        <rFont val="仿宋"/>
        <charset val="134"/>
      </rPr>
      <t>其中：当年财政拨款　</t>
    </r>
  </si>
  <si>
    <r>
      <rPr>
        <sz val="10"/>
        <color rgb="FF000000"/>
        <rFont val="仿宋"/>
        <charset val="134"/>
      </rPr>
      <t>上年结转资金　</t>
    </r>
  </si>
  <si>
    <r>
      <rPr>
        <sz val="10"/>
        <color rgb="FF000000"/>
        <rFont val="仿宋"/>
        <charset val="134"/>
      </rPr>
      <t>其他资金</t>
    </r>
  </si>
  <si>
    <t>1、严格执行奖助学金管理制度，保证受助学生享受资助，最大限度发挥资金效益。
2、其他方面，保障驻委纪检监察组执纪办案各项需要。</t>
  </si>
  <si>
    <t>产出指标
(40分)</t>
  </si>
  <si>
    <t>奖学金发放人数</t>
  </si>
  <si>
    <t>3人</t>
  </si>
  <si>
    <t>助学金受助人数</t>
  </si>
  <si>
    <t>1281人</t>
  </si>
  <si>
    <t>受助学生占应助学生比率</t>
  </si>
  <si>
    <t>95%以上</t>
  </si>
  <si>
    <t>时效指标</t>
  </si>
  <si>
    <t>奖助学金按规定及时发放率</t>
  </si>
  <si>
    <t>效益指标
(30分)</t>
  </si>
  <si>
    <t>贫困学生就业水平</t>
  </si>
  <si>
    <t>提高</t>
  </si>
  <si>
    <t>教育对区域经济的促进作用</t>
  </si>
  <si>
    <t>良好</t>
  </si>
  <si>
    <t>专业技能人才输送率</t>
  </si>
  <si>
    <t>90%以上</t>
  </si>
  <si>
    <t>推动教育内涵发展</t>
  </si>
  <si>
    <t>创新能力提升</t>
  </si>
  <si>
    <t>满意度指标
（10分）</t>
  </si>
  <si>
    <t>学生满意度</t>
  </si>
  <si>
    <t>老师满意度</t>
  </si>
  <si>
    <t>成本指标
（10分）</t>
  </si>
  <si>
    <t>助学金到位支付额</t>
  </si>
  <si>
    <t>足额完成</t>
  </si>
  <si>
    <t xml:space="preserve">填表人：董亦君                             填报日期：2025.4.24                        联系电话：82211586                               单位负责人:肖文伟    </t>
  </si>
  <si>
    <t xml:space="preserve">               </t>
  </si>
  <si>
    <t>附件4</t>
  </si>
  <si>
    <t>国有资本经营预算支出情况表</t>
  </si>
  <si>
    <t>单位：万元</t>
  </si>
  <si>
    <t>指标文号</t>
  </si>
  <si>
    <t>预算项目</t>
  </si>
  <si>
    <t>年初结转和结余资金</t>
  </si>
  <si>
    <t>本年预算指标</t>
  </si>
  <si>
    <t>实际支付合计</t>
  </si>
  <si>
    <t>实际支付支付进度</t>
  </si>
  <si>
    <t>年末结转和结余</t>
  </si>
  <si>
    <t>2024〔湘财预－结余〕0023号</t>
  </si>
  <si>
    <t>2023年省级国有资本经营预算-人才发展资金</t>
  </si>
  <si>
    <t>2023年国资预算-监管企业年度决算报表审计支出</t>
  </si>
  <si>
    <t>2023年国资预算-信息网络及软件购置更新</t>
  </si>
  <si>
    <t>2023年省级国有资本经营预算-“双监管”专项监督检查费用</t>
  </si>
  <si>
    <t>2023年省级国有资本经营预算-有色中专建设补助支出</t>
  </si>
  <si>
    <t>湘财企指〔2024〕0030号</t>
  </si>
  <si>
    <t>2024年省级国有资本经营预算-人才发展资金</t>
  </si>
  <si>
    <t>2024年省级国有资本经营预算-监管企业年度决算报表审计支出</t>
  </si>
  <si>
    <t>2024年国有资本经营预算资金-信息网络及软件购置更新</t>
  </si>
  <si>
    <t>2024年省级国有资本经营预算-“双监管”专项监督检查</t>
  </si>
  <si>
    <t>2024年省级国有资本经营预算-有色中专建设补助支出</t>
  </si>
  <si>
    <t>合    计</t>
  </si>
  <si>
    <t>1746.55 </t>
  </si>
  <si>
    <t>6214.00 </t>
  </si>
  <si>
    <t>附件5</t>
  </si>
  <si>
    <t>湖南省国资委部门项目库建设情况表</t>
  </si>
  <si>
    <t>序号</t>
  </si>
  <si>
    <t>项目类别</t>
  </si>
  <si>
    <t>项目名称</t>
  </si>
  <si>
    <t>项目金额</t>
  </si>
  <si>
    <t>业务工作经费-一般公共预算</t>
  </si>
  <si>
    <t>本级</t>
  </si>
  <si>
    <t>国资监管业务工作经费</t>
  </si>
  <si>
    <t>宣传工作经费</t>
  </si>
  <si>
    <t>监管企业培训经费</t>
  </si>
  <si>
    <t>因公出国工作经费</t>
  </si>
  <si>
    <t>执纪工作经费</t>
  </si>
  <si>
    <t>省级专项资金-一般公共预算</t>
  </si>
  <si>
    <t>交通运输事业发展专项补助资金</t>
  </si>
  <si>
    <t>其他事业发展资金-一般公共预算</t>
  </si>
  <si>
    <t>春节走访慰问资金</t>
  </si>
  <si>
    <t>财政厅追加丧葬费用</t>
  </si>
  <si>
    <t>湘绣博物馆</t>
  </si>
  <si>
    <t>文物保护项目</t>
  </si>
  <si>
    <t>有色中专</t>
  </si>
  <si>
    <t>奖助学金项目</t>
  </si>
  <si>
    <t>其他事业发展资金-国有资本经营预算</t>
  </si>
  <si>
    <t>人才发展资金</t>
  </si>
  <si>
    <t>监管企业年报决算报表审计支出</t>
  </si>
  <si>
    <t>信息网络及软件购置更新</t>
  </si>
  <si>
    <t>“双监管”专项监督检查</t>
  </si>
  <si>
    <t>建设补助支出</t>
  </si>
  <si>
    <t>合计</t>
  </si>
  <si>
    <t>附件6</t>
  </si>
  <si>
    <t>湖南省国资委部门财务机构联系表</t>
  </si>
  <si>
    <t>部门</t>
  </si>
  <si>
    <t>经办人</t>
  </si>
  <si>
    <t>联系电话</t>
  </si>
  <si>
    <t>负责人</t>
  </si>
  <si>
    <t>董亦君</t>
  </si>
  <si>
    <t>高先祥</t>
  </si>
  <si>
    <t>二轻离退中心</t>
  </si>
  <si>
    <t>陈春玲</t>
  </si>
  <si>
    <t>盛伟</t>
  </si>
  <si>
    <t>李蓉</t>
  </si>
  <si>
    <t>蒋蔚蔚</t>
  </si>
  <si>
    <t>孙景</t>
  </si>
  <si>
    <t>沈情</t>
  </si>
</sst>
</file>

<file path=xl/styles.xml><?xml version="1.0" encoding="utf-8"?>
<styleSheet xmlns="http://schemas.openxmlformats.org/spreadsheetml/2006/main">
  <numFmts count="7">
    <numFmt numFmtId="176" formatCode="#,##0.00_ "/>
    <numFmt numFmtId="177" formatCode="0_);\(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8" formatCode="0.00_ "/>
  </numFmts>
  <fonts count="67">
    <font>
      <sz val="11"/>
      <color theme="1"/>
      <name val="宋体"/>
      <charset val="134"/>
      <scheme val="minor"/>
    </font>
    <font>
      <sz val="11"/>
      <color theme="1"/>
      <name val="仿宋"/>
      <charset val="134"/>
    </font>
    <font>
      <sz val="20"/>
      <color theme="1"/>
      <name val="仿宋"/>
      <charset val="134"/>
    </font>
    <font>
      <sz val="20"/>
      <color theme="1"/>
      <name val="方正小标宋简体"/>
      <charset val="134"/>
    </font>
    <font>
      <sz val="11"/>
      <color theme="1"/>
      <name val="方正仿宋简体"/>
      <charset val="134"/>
    </font>
    <font>
      <sz val="11"/>
      <color theme="1"/>
      <name val="Times New Roman"/>
      <charset val="134"/>
    </font>
    <font>
      <sz val="18"/>
      <color theme="1"/>
      <name val="宋体"/>
      <charset val="134"/>
      <scheme val="minor"/>
    </font>
    <font>
      <sz val="16"/>
      <color theme="1"/>
      <name val="宋体"/>
      <charset val="134"/>
      <scheme val="minor"/>
    </font>
    <font>
      <sz val="28"/>
      <color rgb="FF000000"/>
      <name val="仿宋"/>
      <charset val="134"/>
    </font>
    <font>
      <sz val="28"/>
      <color rgb="FF000000"/>
      <name val="仿宋_GB2312"/>
      <charset val="134"/>
    </font>
    <font>
      <b/>
      <sz val="11"/>
      <color theme="1"/>
      <name val="宋体"/>
      <charset val="134"/>
      <scheme val="minor"/>
    </font>
    <font>
      <sz val="14"/>
      <color rgb="FF000000"/>
      <name val="仿宋_GB2312"/>
      <charset val="134"/>
    </font>
    <font>
      <sz val="11"/>
      <color rgb="FF000000"/>
      <name val="宋体"/>
      <charset val="134"/>
    </font>
    <font>
      <b/>
      <sz val="18"/>
      <color rgb="FF000000"/>
      <name val="仿宋"/>
      <charset val="134"/>
    </font>
    <font>
      <sz val="18"/>
      <color rgb="FF000000"/>
      <name val="宋体"/>
      <charset val="134"/>
    </font>
    <font>
      <sz val="14"/>
      <color rgb="FF000000"/>
      <name val="宋体"/>
      <charset val="134"/>
    </font>
    <font>
      <sz val="18"/>
      <color rgb="FF000000"/>
      <name val="Times New Roman"/>
      <charset val="134"/>
    </font>
    <font>
      <b/>
      <sz val="14"/>
      <color rgb="FF000000"/>
      <name val="宋体"/>
      <charset val="134"/>
    </font>
    <font>
      <b/>
      <sz val="18"/>
      <color rgb="FF000000"/>
      <name val="宋体"/>
      <charset val="134"/>
    </font>
    <font>
      <sz val="10.5"/>
      <color theme="1"/>
      <name val="Times New Roman"/>
      <charset val="134"/>
    </font>
    <font>
      <b/>
      <sz val="14"/>
      <color rgb="FF000000"/>
      <name val="Times New Roman"/>
      <charset val="134"/>
    </font>
    <font>
      <sz val="10"/>
      <color rgb="FF000000"/>
      <name val="Times New Roman"/>
      <charset val="134"/>
    </font>
    <font>
      <sz val="10"/>
      <color rgb="FF000000"/>
      <name val="仿宋"/>
      <charset val="134"/>
    </font>
    <font>
      <sz val="10"/>
      <color theme="1"/>
      <name val="仿宋"/>
      <charset val="134"/>
    </font>
    <font>
      <sz val="10.5"/>
      <color rgb="FF000000"/>
      <name val="仿宋"/>
      <charset val="134"/>
    </font>
    <font>
      <sz val="10"/>
      <color theme="1"/>
      <name val="Times New Roman"/>
      <charset val="134"/>
    </font>
    <font>
      <sz val="10"/>
      <color theme="1"/>
      <name val="宋体"/>
      <charset val="134"/>
    </font>
    <font>
      <sz val="9"/>
      <color rgb="FF000000"/>
      <name val="仿宋"/>
      <charset val="134"/>
    </font>
    <font>
      <sz val="9"/>
      <color rgb="FF000000"/>
      <name val="Times New Roman"/>
      <charset val="134"/>
    </font>
    <font>
      <sz val="10"/>
      <name val="Times New Roman"/>
      <charset val="134"/>
    </font>
    <font>
      <b/>
      <sz val="14"/>
      <color rgb="FF000000"/>
      <name val="仿宋"/>
      <charset val="134"/>
    </font>
    <font>
      <b/>
      <sz val="14"/>
      <color theme="1"/>
      <name val="仿宋"/>
      <charset val="134"/>
    </font>
    <font>
      <sz val="10.5"/>
      <color theme="1"/>
      <name val="仿宋"/>
      <charset val="134"/>
    </font>
    <font>
      <sz val="10.5"/>
      <color theme="1"/>
      <name val="方正仿宋简体"/>
      <charset val="134"/>
    </font>
    <font>
      <sz val="10.5"/>
      <name val="仿宋"/>
      <charset val="134"/>
    </font>
    <font>
      <sz val="16"/>
      <color rgb="FF000000"/>
      <name val="仿宋_GB2312"/>
      <charset val="134"/>
    </font>
    <font>
      <b/>
      <sz val="18"/>
      <color rgb="FF000000"/>
      <name val="方正小标宋_GBK"/>
      <charset val="134"/>
    </font>
    <font>
      <sz val="10.5"/>
      <color rgb="FF000000"/>
      <name val="仿宋_GB2312"/>
      <charset val="134"/>
    </font>
    <font>
      <sz val="10.5"/>
      <color rgb="FF000000"/>
      <name val="Times New Roman"/>
      <charset val="134"/>
    </font>
    <font>
      <b/>
      <sz val="20"/>
      <color theme="1"/>
      <name val="仿宋"/>
      <charset val="134"/>
    </font>
    <font>
      <sz val="9"/>
      <color theme="1"/>
      <name val="宋体"/>
      <charset val="134"/>
      <scheme val="minor"/>
    </font>
    <font>
      <sz val="9"/>
      <color rgb="FF000000"/>
      <name val="宋体"/>
      <charset val="134"/>
    </font>
    <font>
      <sz val="9"/>
      <name val="仿宋"/>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sz val="9"/>
      <color theme="1"/>
      <name val="宋体"/>
      <charset val="134"/>
    </font>
    <font>
      <sz val="9"/>
      <color theme="1"/>
      <name val="Times New Roman"/>
      <charset val="134"/>
    </font>
    <font>
      <sz val="9"/>
      <color theme="1"/>
      <name val="仿宋_GB2312"/>
      <charset val="134"/>
    </font>
    <font>
      <sz val="11"/>
      <color theme="1"/>
      <name val="宋体"/>
      <charset val="134"/>
    </font>
    <font>
      <sz val="11"/>
      <color theme="1"/>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9" fillId="20" borderId="0" applyNumberFormat="0" applyBorder="0" applyAlignment="0" applyProtection="0">
      <alignment vertical="center"/>
    </xf>
    <xf numFmtId="0" fontId="54" fillId="16"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9" fillId="11" borderId="0" applyNumberFormat="0" applyBorder="0" applyAlignment="0" applyProtection="0">
      <alignment vertical="center"/>
    </xf>
    <xf numFmtId="0" fontId="50" fillId="7" borderId="0" applyNumberFormat="0" applyBorder="0" applyAlignment="0" applyProtection="0">
      <alignment vertical="center"/>
    </xf>
    <xf numFmtId="43" fontId="0" fillId="0" borderId="0" applyFont="0" applyFill="0" applyBorder="0" applyAlignment="0" applyProtection="0">
      <alignment vertical="center"/>
    </xf>
    <xf numFmtId="0" fontId="52" fillId="23"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58" fillId="0" borderId="0" applyNumberFormat="0" applyFill="0" applyBorder="0" applyAlignment="0" applyProtection="0">
      <alignment vertical="center"/>
    </xf>
    <xf numFmtId="0" fontId="0" fillId="3" borderId="16" applyNumberFormat="0" applyFont="0" applyAlignment="0" applyProtection="0">
      <alignment vertical="center"/>
    </xf>
    <xf numFmtId="0" fontId="52" fillId="15" borderId="0" applyNumberFormat="0" applyBorder="0" applyAlignment="0" applyProtection="0">
      <alignment vertical="center"/>
    </xf>
    <xf numFmtId="0" fontId="4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5" fillId="0" borderId="15" applyNumberFormat="0" applyFill="0" applyAlignment="0" applyProtection="0">
      <alignment vertical="center"/>
    </xf>
    <xf numFmtId="0" fontId="43" fillId="0" borderId="15" applyNumberFormat="0" applyFill="0" applyAlignment="0" applyProtection="0">
      <alignment vertical="center"/>
    </xf>
    <xf numFmtId="0" fontId="52" fillId="22" borderId="0" applyNumberFormat="0" applyBorder="0" applyAlignment="0" applyProtection="0">
      <alignment vertical="center"/>
    </xf>
    <xf numFmtId="0" fontId="46" fillId="0" borderId="17" applyNumberFormat="0" applyFill="0" applyAlignment="0" applyProtection="0">
      <alignment vertical="center"/>
    </xf>
    <xf numFmtId="0" fontId="52" fillId="14" borderId="0" applyNumberFormat="0" applyBorder="0" applyAlignment="0" applyProtection="0">
      <alignment vertical="center"/>
    </xf>
    <xf numFmtId="0" fontId="59" fillId="19" borderId="21" applyNumberFormat="0" applyAlignment="0" applyProtection="0">
      <alignment vertical="center"/>
    </xf>
    <xf numFmtId="0" fontId="55" fillId="19" borderId="19" applyNumberFormat="0" applyAlignment="0" applyProtection="0">
      <alignment vertical="center"/>
    </xf>
    <xf numFmtId="0" fontId="51" fillId="10" borderId="18" applyNumberFormat="0" applyAlignment="0" applyProtection="0">
      <alignment vertical="center"/>
    </xf>
    <xf numFmtId="0" fontId="49" fillId="30" borderId="0" applyNumberFormat="0" applyBorder="0" applyAlignment="0" applyProtection="0">
      <alignment vertical="center"/>
    </xf>
    <xf numFmtId="0" fontId="52" fillId="33" borderId="0" applyNumberFormat="0" applyBorder="0" applyAlignment="0" applyProtection="0">
      <alignment vertical="center"/>
    </xf>
    <xf numFmtId="0" fontId="56" fillId="0" borderId="20" applyNumberFormat="0" applyFill="0" applyAlignment="0" applyProtection="0">
      <alignment vertical="center"/>
    </xf>
    <xf numFmtId="0" fontId="61" fillId="0" borderId="22" applyNumberFormat="0" applyFill="0" applyAlignment="0" applyProtection="0">
      <alignment vertical="center"/>
    </xf>
    <xf numFmtId="0" fontId="60" fillId="29" borderId="0" applyNumberFormat="0" applyBorder="0" applyAlignment="0" applyProtection="0">
      <alignment vertical="center"/>
    </xf>
    <xf numFmtId="0" fontId="53" fillId="13" borderId="0" applyNumberFormat="0" applyBorder="0" applyAlignment="0" applyProtection="0">
      <alignment vertical="center"/>
    </xf>
    <xf numFmtId="0" fontId="49" fillId="18" borderId="0" applyNumberFormat="0" applyBorder="0" applyAlignment="0" applyProtection="0">
      <alignment vertical="center"/>
    </xf>
    <xf numFmtId="0" fontId="52" fillId="26" borderId="0" applyNumberFormat="0" applyBorder="0" applyAlignment="0" applyProtection="0">
      <alignment vertical="center"/>
    </xf>
    <xf numFmtId="0" fontId="49" fillId="17" borderId="0" applyNumberFormat="0" applyBorder="0" applyAlignment="0" applyProtection="0">
      <alignment vertical="center"/>
    </xf>
    <xf numFmtId="0" fontId="49" fillId="9" borderId="0" applyNumberFormat="0" applyBorder="0" applyAlignment="0" applyProtection="0">
      <alignment vertical="center"/>
    </xf>
    <xf numFmtId="0" fontId="49" fillId="28" borderId="0" applyNumberFormat="0" applyBorder="0" applyAlignment="0" applyProtection="0">
      <alignment vertical="center"/>
    </xf>
    <xf numFmtId="0" fontId="49" fillId="6" borderId="0" applyNumberFormat="0" applyBorder="0" applyAlignment="0" applyProtection="0">
      <alignment vertical="center"/>
    </xf>
    <xf numFmtId="0" fontId="52" fillId="25" borderId="0" applyNumberFormat="0" applyBorder="0" applyAlignment="0" applyProtection="0">
      <alignment vertical="center"/>
    </xf>
    <xf numFmtId="0" fontId="52" fillId="32" borderId="0" applyNumberFormat="0" applyBorder="0" applyAlignment="0" applyProtection="0">
      <alignment vertical="center"/>
    </xf>
    <xf numFmtId="0" fontId="49" fillId="27" borderId="0" applyNumberFormat="0" applyBorder="0" applyAlignment="0" applyProtection="0">
      <alignment vertical="center"/>
    </xf>
    <xf numFmtId="0" fontId="49" fillId="5" borderId="0" applyNumberFormat="0" applyBorder="0" applyAlignment="0" applyProtection="0">
      <alignment vertical="center"/>
    </xf>
    <xf numFmtId="0" fontId="52" fillId="24" borderId="0" applyNumberFormat="0" applyBorder="0" applyAlignment="0" applyProtection="0">
      <alignment vertical="center"/>
    </xf>
    <xf numFmtId="0" fontId="49" fillId="8" borderId="0" applyNumberFormat="0" applyBorder="0" applyAlignment="0" applyProtection="0">
      <alignment vertical="center"/>
    </xf>
    <xf numFmtId="0" fontId="52" fillId="21" borderId="0" applyNumberFormat="0" applyBorder="0" applyAlignment="0" applyProtection="0">
      <alignment vertical="center"/>
    </xf>
    <xf numFmtId="0" fontId="52" fillId="31" borderId="0" applyNumberFormat="0" applyBorder="0" applyAlignment="0" applyProtection="0">
      <alignment vertical="center"/>
    </xf>
    <xf numFmtId="0" fontId="49" fillId="4" borderId="0" applyNumberFormat="0" applyBorder="0" applyAlignment="0" applyProtection="0">
      <alignment vertical="center"/>
    </xf>
    <xf numFmtId="0" fontId="52" fillId="12" borderId="0" applyNumberFormat="0" applyBorder="0" applyAlignment="0" applyProtection="0">
      <alignment vertical="center"/>
    </xf>
  </cellStyleXfs>
  <cellXfs count="153">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5" fillId="0" borderId="1"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right" vertical="center" indent="2"/>
    </xf>
    <xf numFmtId="0" fontId="12"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0" xfId="0" applyFont="1" applyBorder="1" applyAlignment="1">
      <alignment horizontal="center" vertical="center"/>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4" fillId="0" borderId="11" xfId="0" applyFont="1" applyBorder="1" applyAlignment="1">
      <alignment horizontal="center" vertical="center" wrapText="1"/>
    </xf>
    <xf numFmtId="0" fontId="16" fillId="0" borderId="11" xfId="0" applyFont="1" applyBorder="1" applyAlignment="1">
      <alignment horizontal="center" vertical="center" wrapText="1"/>
    </xf>
    <xf numFmtId="10" fontId="14" fillId="0" borderId="11" xfId="0" applyNumberFormat="1" applyFont="1" applyBorder="1" applyAlignment="1">
      <alignment horizontal="center" vertical="center" wrapText="1"/>
    </xf>
    <xf numFmtId="0" fontId="12" fillId="0" borderId="0" xfId="0" applyFont="1" applyBorder="1" applyAlignment="1">
      <alignment horizontal="center" vertical="center"/>
    </xf>
    <xf numFmtId="4" fontId="12" fillId="0" borderId="0" xfId="0" applyNumberFormat="1" applyFont="1" applyBorder="1" applyAlignment="1">
      <alignment horizontal="center" vertical="center"/>
    </xf>
    <xf numFmtId="0" fontId="17" fillId="0" borderId="10" xfId="0" applyFont="1" applyBorder="1" applyAlignment="1">
      <alignment horizontal="center" vertical="center" wrapText="1"/>
    </xf>
    <xf numFmtId="0" fontId="18" fillId="0" borderId="11" xfId="0" applyFont="1" applyBorder="1" applyAlignment="1">
      <alignment horizontal="right" vertical="center" wrapText="1"/>
    </xf>
    <xf numFmtId="10" fontId="18" fillId="0" borderId="11" xfId="0" applyNumberFormat="1" applyFont="1" applyBorder="1" applyAlignment="1">
      <alignment horizontal="center" vertical="center" wrapText="1"/>
    </xf>
    <xf numFmtId="0" fontId="18" fillId="0" borderId="11" xfId="0" applyFont="1" applyBorder="1" applyAlignment="1">
      <alignment horizontal="center" vertical="center" wrapText="1"/>
    </xf>
    <xf numFmtId="10" fontId="14" fillId="0" borderId="0" xfId="0" applyNumberFormat="1" applyFont="1" applyBorder="1" applyAlignment="1">
      <alignment horizontal="center" vertical="center"/>
    </xf>
    <xf numFmtId="10" fontId="12" fillId="0" borderId="0" xfId="0" applyNumberFormat="1" applyFont="1" applyBorder="1" applyAlignment="1">
      <alignment horizontal="center" vertical="center"/>
    </xf>
    <xf numFmtId="0" fontId="19" fillId="0" borderId="0" xfId="0" applyFont="1">
      <alignment vertical="center"/>
    </xf>
    <xf numFmtId="0" fontId="5" fillId="0" borderId="0" xfId="0" applyFont="1">
      <alignment vertical="center"/>
    </xf>
    <xf numFmtId="0" fontId="20" fillId="0" borderId="0" xfId="0" applyFont="1" applyBorder="1" applyAlignment="1">
      <alignment horizontal="center"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left" vertical="center" wrapText="1"/>
    </xf>
    <xf numFmtId="176"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76" fontId="21" fillId="0" borderId="1" xfId="11" applyNumberFormat="1" applyFont="1" applyFill="1" applyBorder="1" applyAlignment="1">
      <alignment horizontal="center" vertical="center" wrapText="1"/>
    </xf>
    <xf numFmtId="0" fontId="21" fillId="0" borderId="1" xfId="0" applyFont="1" applyBorder="1" applyAlignment="1">
      <alignment horizontal="left" vertical="center" wrapText="1" indent="3"/>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9" fontId="22" fillId="0" borderId="1" xfId="0" applyNumberFormat="1" applyFont="1" applyFill="1" applyBorder="1" applyAlignment="1">
      <alignment horizontal="center" vertical="center" wrapText="1"/>
    </xf>
    <xf numFmtId="9" fontId="23" fillId="0" borderId="1" xfId="11" applyNumberFormat="1" applyFont="1" applyFill="1" applyBorder="1" applyAlignment="1">
      <alignment horizontal="center" vertical="center" wrapText="1"/>
    </xf>
    <xf numFmtId="9" fontId="23" fillId="0" borderId="1" xfId="1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9" fontId="25" fillId="0" borderId="1" xfId="11" applyFont="1" applyFill="1" applyBorder="1" applyAlignment="1">
      <alignment horizontal="center" vertical="center" wrapText="1"/>
    </xf>
    <xf numFmtId="0" fontId="22" fillId="0" borderId="1" xfId="0" applyFont="1" applyBorder="1" applyAlignment="1">
      <alignment horizontal="center" vertical="center"/>
    </xf>
    <xf numFmtId="0" fontId="26" fillId="0" borderId="0" xfId="0" applyFont="1" applyAlignment="1">
      <alignment horizontal="center" vertical="center" wrapText="1"/>
    </xf>
    <xf numFmtId="0" fontId="27" fillId="0" borderId="0" xfId="0" applyFont="1" applyAlignment="1">
      <alignment horizontal="left" vertical="center"/>
    </xf>
    <xf numFmtId="0" fontId="28" fillId="0" borderId="0" xfId="0" applyFont="1" applyAlignment="1">
      <alignment horizontal="left" vertical="center"/>
    </xf>
    <xf numFmtId="10" fontId="21" fillId="0" borderId="1" xfId="0" applyNumberFormat="1"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176" fontId="22" fillId="0" borderId="1" xfId="0" applyNumberFormat="1" applyFont="1" applyBorder="1" applyAlignment="1">
      <alignment horizontal="center" vertical="center" wrapText="1"/>
    </xf>
    <xf numFmtId="0" fontId="22" fillId="0" borderId="1" xfId="0" applyFont="1" applyBorder="1" applyAlignment="1">
      <alignment horizontal="left"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23"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0" fontId="22" fillId="0" borderId="1" xfId="11" applyNumberFormat="1" applyFont="1" applyFill="1" applyBorder="1" applyAlignment="1">
      <alignment horizontal="center" vertical="center" wrapText="1"/>
    </xf>
    <xf numFmtId="176" fontId="23" fillId="0" borderId="1" xfId="0" applyNumberFormat="1" applyFont="1" applyFill="1" applyBorder="1" applyAlignment="1">
      <alignment horizontal="center" vertical="center"/>
    </xf>
    <xf numFmtId="9" fontId="22" fillId="0" borderId="1" xfId="11" applyFont="1" applyFill="1" applyBorder="1" applyAlignment="1">
      <alignment horizontal="center" vertical="center" wrapText="1"/>
    </xf>
    <xf numFmtId="0" fontId="22" fillId="0" borderId="1" xfId="0" applyFont="1" applyFill="1" applyBorder="1" applyAlignment="1">
      <alignment horizontal="left" vertical="center" wrapText="1" indent="3"/>
    </xf>
    <xf numFmtId="176" fontId="23" fillId="0" borderId="1" xfId="0" applyNumberFormat="1" applyFont="1" applyFill="1" applyBorder="1" applyAlignment="1">
      <alignment horizontal="right" vertical="center" indent="1"/>
    </xf>
    <xf numFmtId="176" fontId="22" fillId="0" borderId="1" xfId="0" applyNumberFormat="1" applyFont="1" applyFill="1" applyBorder="1" applyAlignment="1">
      <alignment horizontal="right" vertical="center" wrapText="1" indent="1"/>
    </xf>
    <xf numFmtId="0" fontId="24" fillId="0" borderId="1" xfId="0" applyFont="1" applyBorder="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left" vertical="center" wrapText="1"/>
    </xf>
    <xf numFmtId="0" fontId="33"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33" fillId="0" borderId="1" xfId="0" applyFont="1" applyFill="1" applyBorder="1" applyAlignment="1">
      <alignment horizontal="justify" vertical="center"/>
    </xf>
    <xf numFmtId="0" fontId="34" fillId="0" borderId="1" xfId="0" applyFont="1" applyFill="1" applyBorder="1" applyAlignment="1">
      <alignment horizontal="left" vertical="center" wrapText="1"/>
    </xf>
    <xf numFmtId="0" fontId="34" fillId="0" borderId="1" xfId="0" applyFont="1" applyBorder="1" applyAlignment="1">
      <alignment horizontal="center" vertical="center" wrapText="1"/>
    </xf>
    <xf numFmtId="0" fontId="24" fillId="0" borderId="1" xfId="0" applyFont="1" applyBorder="1" applyAlignment="1">
      <alignmen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9" fontId="24" fillId="0" borderId="1" xfId="0" applyNumberFormat="1" applyFont="1" applyFill="1" applyBorder="1" applyAlignment="1">
      <alignment horizontal="left" vertical="center" wrapText="1"/>
    </xf>
    <xf numFmtId="0" fontId="27" fillId="0" borderId="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176" fontId="24" fillId="0" borderId="13" xfId="0" applyNumberFormat="1" applyFont="1" applyBorder="1" applyAlignment="1">
      <alignment horizontal="center" vertical="center" wrapText="1"/>
    </xf>
    <xf numFmtId="0" fontId="1" fillId="0" borderId="0" xfId="0" applyFont="1" applyBorder="1" applyAlignment="1">
      <alignment horizontal="left" vertical="center"/>
    </xf>
    <xf numFmtId="0" fontId="24"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14" xfId="0" applyFont="1" applyBorder="1" applyAlignment="1">
      <alignment horizontal="left" vertical="center" wrapText="1"/>
    </xf>
    <xf numFmtId="0" fontId="35" fillId="0" borderId="0" xfId="0" applyFont="1" applyAlignment="1">
      <alignment horizontal="justify" vertical="center"/>
    </xf>
    <xf numFmtId="0" fontId="36" fillId="0" borderId="0" xfId="0" applyFont="1" applyAlignment="1">
      <alignment horizontal="center" vertical="center"/>
    </xf>
    <xf numFmtId="0" fontId="37" fillId="0" borderId="1" xfId="0" applyFont="1" applyFill="1" applyBorder="1" applyAlignment="1">
      <alignment horizontal="center" vertical="center" wrapText="1"/>
    </xf>
    <xf numFmtId="43" fontId="0" fillId="0" borderId="1" xfId="8" applyFont="1" applyFill="1" applyBorder="1" applyAlignment="1">
      <alignment vertical="center"/>
    </xf>
    <xf numFmtId="43" fontId="0" fillId="0" borderId="1" xfId="8" applyFont="1" applyFill="1" applyBorder="1" applyAlignment="1">
      <alignment horizontal="left" vertical="center"/>
    </xf>
    <xf numFmtId="0" fontId="38" fillId="0" borderId="1" xfId="0" applyFont="1" applyFill="1" applyBorder="1" applyAlignment="1">
      <alignment horizontal="center" vertical="center" wrapText="1"/>
    </xf>
    <xf numFmtId="10" fontId="38" fillId="0" borderId="1" xfId="11" applyNumberFormat="1" applyFont="1" applyFill="1" applyBorder="1" applyAlignment="1">
      <alignment horizontal="center" vertical="center" wrapText="1"/>
    </xf>
    <xf numFmtId="0" fontId="37" fillId="0" borderId="1"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22" fillId="0" borderId="1" xfId="0" applyFont="1" applyBorder="1" applyAlignment="1">
      <alignment horizontal="justify" vertical="center" wrapText="1"/>
    </xf>
    <xf numFmtId="0" fontId="24" fillId="0" borderId="1" xfId="0" applyFont="1" applyBorder="1" applyAlignment="1">
      <alignment horizontal="justify" vertical="center" wrapText="1"/>
    </xf>
    <xf numFmtId="176" fontId="24" fillId="0" borderId="1" xfId="0" applyNumberFormat="1" applyFont="1" applyBorder="1" applyAlignment="1">
      <alignment horizontal="center" vertical="center" wrapText="1"/>
    </xf>
    <xf numFmtId="0" fontId="1" fillId="0" borderId="1" xfId="0" applyFont="1" applyBorder="1" applyAlignment="1">
      <alignment horizontal="left" vertical="center"/>
    </xf>
    <xf numFmtId="176" fontId="0" fillId="0" borderId="0" xfId="0" applyNumberFormat="1">
      <alignment vertical="center"/>
    </xf>
    <xf numFmtId="0" fontId="39" fillId="0" borderId="0" xfId="0" applyFont="1" applyAlignment="1">
      <alignment horizontal="center" vertical="center" wrapText="1"/>
    </xf>
    <xf numFmtId="0" fontId="10" fillId="0" borderId="1" xfId="0" applyFont="1" applyBorder="1" applyAlignment="1">
      <alignment horizontal="center" vertical="center"/>
    </xf>
    <xf numFmtId="0" fontId="0" fillId="0" borderId="1" xfId="0"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0" fillId="0" borderId="5" xfId="0" applyBorder="1" applyAlignment="1">
      <alignment horizontal="center" vertical="center"/>
    </xf>
    <xf numFmtId="178" fontId="0" fillId="0" borderId="1" xfId="0" applyNumberFormat="1" applyBorder="1"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horizontal="justify" vertical="center" wrapText="1"/>
    </xf>
    <xf numFmtId="0" fontId="1" fillId="0" borderId="0" xfId="0" applyFont="1" applyAlignment="1">
      <alignment horizontal="center" vertical="center"/>
    </xf>
    <xf numFmtId="10" fontId="0" fillId="0" borderId="1" xfId="0" applyNumberFormat="1" applyBorder="1" applyAlignment="1">
      <alignment horizontal="center" vertical="center"/>
    </xf>
    <xf numFmtId="178" fontId="0" fillId="0" borderId="1" xfId="0" applyNumberFormat="1" applyFill="1" applyBorder="1" applyAlignment="1">
      <alignment horizontal="center" vertical="center"/>
    </xf>
    <xf numFmtId="178" fontId="0" fillId="0" borderId="1" xfId="0" applyNumberFormat="1" applyFont="1" applyFill="1" applyBorder="1" applyAlignment="1">
      <alignment horizontal="center" vertical="center"/>
    </xf>
    <xf numFmtId="0" fontId="22" fillId="0" borderId="1" xfId="0" applyFont="1" applyBorder="1" applyAlignment="1">
      <alignment vertical="center" wrapText="1"/>
    </xf>
    <xf numFmtId="0" fontId="21" fillId="0" borderId="1" xfId="0" applyFont="1" applyBorder="1" applyAlignment="1">
      <alignment vertical="center" wrapText="1"/>
    </xf>
    <xf numFmtId="0" fontId="22" fillId="0" borderId="2" xfId="0" applyFont="1" applyBorder="1" applyAlignment="1">
      <alignment horizontal="center" vertical="center" wrapText="1"/>
    </xf>
    <xf numFmtId="0" fontId="40" fillId="0" borderId="1" xfId="0" applyFont="1" applyBorder="1" applyAlignment="1">
      <alignment vertical="center" wrapText="1"/>
    </xf>
    <xf numFmtId="0" fontId="40" fillId="0" borderId="1" xfId="0" applyFont="1" applyBorder="1" applyAlignment="1">
      <alignment horizontal="left" vertical="center" wrapText="1"/>
    </xf>
    <xf numFmtId="0" fontId="0" fillId="0" borderId="1" xfId="0" applyBorder="1">
      <alignment vertical="center"/>
    </xf>
    <xf numFmtId="0" fontId="22" fillId="0" borderId="3" xfId="0" applyFont="1" applyBorder="1" applyAlignment="1">
      <alignment horizontal="center" vertical="center" wrapText="1"/>
    </xf>
    <xf numFmtId="0" fontId="40" fillId="0" borderId="1" xfId="0" applyFont="1" applyBorder="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7" fillId="0" borderId="1" xfId="0" applyFont="1" applyBorder="1" applyAlignment="1">
      <alignment vertical="center" wrapText="1"/>
    </xf>
    <xf numFmtId="9" fontId="41" fillId="0" borderId="1" xfId="0" applyNumberFormat="1" applyFont="1" applyBorder="1" applyAlignment="1">
      <alignment horizontal="left" vertical="center" wrapText="1"/>
    </xf>
    <xf numFmtId="9" fontId="41" fillId="0" borderId="1" xfId="11" applyFont="1" applyFill="1" applyBorder="1" applyAlignment="1">
      <alignment horizontal="left" vertical="center" wrapText="1"/>
    </xf>
    <xf numFmtId="9" fontId="27" fillId="0" borderId="1" xfId="0" applyNumberFormat="1" applyFont="1" applyBorder="1" applyAlignment="1">
      <alignment horizontal="left" vertical="center" wrapText="1"/>
    </xf>
    <xf numFmtId="9" fontId="27" fillId="0" borderId="1" xfId="11" applyFont="1" applyFill="1" applyBorder="1" applyAlignment="1">
      <alignment horizontal="left" vertical="center" wrapText="1"/>
    </xf>
    <xf numFmtId="0" fontId="42" fillId="0" borderId="1" xfId="0" applyFont="1" applyBorder="1" applyAlignment="1">
      <alignment vertical="center" wrapText="1"/>
    </xf>
    <xf numFmtId="9" fontId="28" fillId="0" borderId="1" xfId="0" applyNumberFormat="1" applyFont="1" applyBorder="1" applyAlignment="1">
      <alignment horizontal="left" vertical="center" wrapText="1"/>
    </xf>
    <xf numFmtId="9" fontId="28" fillId="0" borderId="1" xfId="11" applyFont="1" applyFill="1" applyBorder="1" applyAlignment="1">
      <alignment horizontal="left" vertical="center" wrapText="1"/>
    </xf>
    <xf numFmtId="0" fontId="22" fillId="0" borderId="4" xfId="0" applyFont="1" applyBorder="1" applyAlignment="1">
      <alignment horizontal="center" vertical="center" wrapText="1"/>
    </xf>
    <xf numFmtId="0" fontId="28" fillId="0" borderId="1" xfId="0" applyFont="1" applyBorder="1" applyAlignment="1">
      <alignment vertical="center" wrapText="1"/>
    </xf>
    <xf numFmtId="0" fontId="0" fillId="2" borderId="1" xfId="0" applyFill="1" applyBorder="1" applyAlignment="1">
      <alignment vertical="center" wrapText="1"/>
    </xf>
    <xf numFmtId="0" fontId="40" fillId="0" borderId="1" xfId="0" applyFont="1" applyBorder="1" applyAlignment="1">
      <alignment horizontal="left" vertical="center"/>
    </xf>
    <xf numFmtId="0" fontId="28" fillId="0" borderId="1" xfId="0" applyFont="1" applyBorder="1" applyAlignment="1">
      <alignment horizontal="left" vertical="center" wrapText="1"/>
    </xf>
    <xf numFmtId="9" fontId="40" fillId="0" borderId="1" xfId="11"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12</xdr:col>
      <xdr:colOff>374650</xdr:colOff>
      <xdr:row>9</xdr:row>
      <xdr:rowOff>50800</xdr:rowOff>
    </xdr:to>
    <xdr:pic>
      <xdr:nvPicPr>
        <xdr:cNvPr id="2" name="图片 1"/>
        <xdr:cNvPicPr>
          <a:picLocks noChangeAspect="1"/>
        </xdr:cNvPicPr>
      </xdr:nvPicPr>
      <xdr:blipFill>
        <a:blip r:embed="rId1"/>
        <a:stretch>
          <a:fillRect/>
        </a:stretch>
      </xdr:blipFill>
      <xdr:spPr>
        <a:xfrm>
          <a:off x="0" y="0"/>
          <a:ext cx="8436610" cy="1593850"/>
        </a:xfrm>
        <a:prstGeom prst="rect">
          <a:avLst/>
        </a:prstGeom>
        <a:noFill/>
        <a:ln w="9525">
          <a:noFill/>
        </a:ln>
      </xdr:spPr>
    </xdr:pic>
    <xdr:clientData/>
  </xdr:twoCellAnchor>
  <xdr:twoCellAnchor editAs="oneCell">
    <xdr:from>
      <xdr:col>0</xdr:col>
      <xdr:colOff>0</xdr:colOff>
      <xdr:row>10</xdr:row>
      <xdr:rowOff>0</xdr:rowOff>
    </xdr:from>
    <xdr:to>
      <xdr:col>13</xdr:col>
      <xdr:colOff>234950</xdr:colOff>
      <xdr:row>26</xdr:row>
      <xdr:rowOff>12700</xdr:rowOff>
    </xdr:to>
    <xdr:pic>
      <xdr:nvPicPr>
        <xdr:cNvPr id="3" name="图片 2"/>
        <xdr:cNvPicPr>
          <a:picLocks noChangeAspect="1"/>
        </xdr:cNvPicPr>
      </xdr:nvPicPr>
      <xdr:blipFill>
        <a:blip r:embed="rId2"/>
        <a:stretch>
          <a:fillRect/>
        </a:stretch>
      </xdr:blipFill>
      <xdr:spPr>
        <a:xfrm>
          <a:off x="0" y="1714500"/>
          <a:ext cx="8968740" cy="2755900"/>
        </a:xfrm>
        <a:prstGeom prst="rect">
          <a:avLst/>
        </a:prstGeom>
        <a:noFill/>
        <a:ln w="9525">
          <a:noFill/>
        </a:ln>
      </xdr:spPr>
    </xdr:pic>
    <xdr:clientData/>
  </xdr:twoCellAnchor>
  <xdr:twoCellAnchor editAs="oneCell">
    <xdr:from>
      <xdr:col>0</xdr:col>
      <xdr:colOff>0</xdr:colOff>
      <xdr:row>27</xdr:row>
      <xdr:rowOff>0</xdr:rowOff>
    </xdr:from>
    <xdr:to>
      <xdr:col>6</xdr:col>
      <xdr:colOff>546100</xdr:colOff>
      <xdr:row>52</xdr:row>
      <xdr:rowOff>0</xdr:rowOff>
    </xdr:to>
    <xdr:pic>
      <xdr:nvPicPr>
        <xdr:cNvPr id="4" name="图片 3"/>
        <xdr:cNvPicPr>
          <a:picLocks noChangeAspect="1"/>
        </xdr:cNvPicPr>
      </xdr:nvPicPr>
      <xdr:blipFill>
        <a:blip r:embed="rId3"/>
        <a:stretch>
          <a:fillRect/>
        </a:stretch>
      </xdr:blipFill>
      <xdr:spPr>
        <a:xfrm>
          <a:off x="0" y="4629150"/>
          <a:ext cx="4577080" cy="4286250"/>
        </a:xfrm>
        <a:prstGeom prst="rect">
          <a:avLst/>
        </a:prstGeom>
        <a:noFill/>
        <a:ln w="9525">
          <a:noFill/>
        </a:ln>
      </xdr:spPr>
    </xdr:pic>
    <xdr:clientData/>
  </xdr:twoCellAnchor>
  <xdr:twoCellAnchor editAs="oneCell">
    <xdr:from>
      <xdr:col>0</xdr:col>
      <xdr:colOff>0</xdr:colOff>
      <xdr:row>52</xdr:row>
      <xdr:rowOff>0</xdr:rowOff>
    </xdr:from>
    <xdr:to>
      <xdr:col>6</xdr:col>
      <xdr:colOff>501650</xdr:colOff>
      <xdr:row>77</xdr:row>
      <xdr:rowOff>57150</xdr:rowOff>
    </xdr:to>
    <xdr:pic>
      <xdr:nvPicPr>
        <xdr:cNvPr id="5" name="图片 4"/>
        <xdr:cNvPicPr>
          <a:picLocks noChangeAspect="1"/>
        </xdr:cNvPicPr>
      </xdr:nvPicPr>
      <xdr:blipFill>
        <a:blip r:embed="rId4"/>
        <a:stretch>
          <a:fillRect/>
        </a:stretch>
      </xdr:blipFill>
      <xdr:spPr>
        <a:xfrm>
          <a:off x="0" y="8915400"/>
          <a:ext cx="4532630" cy="4343400"/>
        </a:xfrm>
        <a:prstGeom prst="rect">
          <a:avLst/>
        </a:prstGeom>
        <a:noFill/>
        <a:ln w="9525">
          <a:noFill/>
        </a:ln>
      </xdr:spPr>
    </xdr:pic>
    <xdr:clientData/>
  </xdr:twoCellAnchor>
  <xdr:twoCellAnchor editAs="oneCell">
    <xdr:from>
      <xdr:col>0</xdr:col>
      <xdr:colOff>0</xdr:colOff>
      <xdr:row>78</xdr:row>
      <xdr:rowOff>0</xdr:rowOff>
    </xdr:from>
    <xdr:to>
      <xdr:col>6</xdr:col>
      <xdr:colOff>520700</xdr:colOff>
      <xdr:row>103</xdr:row>
      <xdr:rowOff>82550</xdr:rowOff>
    </xdr:to>
    <xdr:pic>
      <xdr:nvPicPr>
        <xdr:cNvPr id="6" name="图片 5"/>
        <xdr:cNvPicPr>
          <a:picLocks noChangeAspect="1"/>
        </xdr:cNvPicPr>
      </xdr:nvPicPr>
      <xdr:blipFill>
        <a:blip r:embed="rId5"/>
        <a:stretch>
          <a:fillRect/>
        </a:stretch>
      </xdr:blipFill>
      <xdr:spPr>
        <a:xfrm>
          <a:off x="0" y="13373100"/>
          <a:ext cx="4551680" cy="4368800"/>
        </a:xfrm>
        <a:prstGeom prst="rect">
          <a:avLst/>
        </a:prstGeom>
        <a:noFill/>
        <a:ln w="9525">
          <a:noFill/>
        </a:ln>
      </xdr:spPr>
    </xdr:pic>
    <xdr:clientData/>
  </xdr:twoCellAnchor>
  <xdr:twoCellAnchor editAs="oneCell">
    <xdr:from>
      <xdr:col>0</xdr:col>
      <xdr:colOff>0</xdr:colOff>
      <xdr:row>104</xdr:row>
      <xdr:rowOff>0</xdr:rowOff>
    </xdr:from>
    <xdr:to>
      <xdr:col>6</xdr:col>
      <xdr:colOff>546100</xdr:colOff>
      <xdr:row>129</xdr:row>
      <xdr:rowOff>44450</xdr:rowOff>
    </xdr:to>
    <xdr:pic>
      <xdr:nvPicPr>
        <xdr:cNvPr id="7" name="图片 6"/>
        <xdr:cNvPicPr>
          <a:picLocks noChangeAspect="1"/>
        </xdr:cNvPicPr>
      </xdr:nvPicPr>
      <xdr:blipFill>
        <a:blip r:embed="rId6"/>
        <a:stretch>
          <a:fillRect/>
        </a:stretch>
      </xdr:blipFill>
      <xdr:spPr>
        <a:xfrm>
          <a:off x="0" y="17830800"/>
          <a:ext cx="4577080" cy="43307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1"/>
  <sheetViews>
    <sheetView workbookViewId="0">
      <selection activeCell="D25" sqref="D25"/>
    </sheetView>
  </sheetViews>
  <sheetFormatPr defaultColWidth="8.81666666666667" defaultRowHeight="13.5"/>
  <cols>
    <col min="4" max="4" width="34.3666666666667" customWidth="1"/>
    <col min="5" max="5" width="26.4666666666667" customWidth="1"/>
    <col min="6" max="6" width="43.3666666666667" customWidth="1"/>
  </cols>
  <sheetData>
    <row r="1" ht="36" spans="1:9">
      <c r="A1" s="128" t="s">
        <v>0</v>
      </c>
      <c r="B1" s="129" t="s">
        <v>1</v>
      </c>
      <c r="C1" s="129" t="s">
        <v>2</v>
      </c>
      <c r="D1" s="41" t="s">
        <v>3</v>
      </c>
      <c r="E1" s="41" t="s">
        <v>4</v>
      </c>
      <c r="F1" s="41" t="s">
        <v>5</v>
      </c>
      <c r="G1" s="41" t="s">
        <v>6</v>
      </c>
      <c r="H1" s="41" t="s">
        <v>7</v>
      </c>
      <c r="I1" s="41" t="s">
        <v>8</v>
      </c>
    </row>
    <row r="2" ht="29" customHeight="1" spans="1:9">
      <c r="A2" s="42" t="s">
        <v>0</v>
      </c>
      <c r="B2" s="130" t="s">
        <v>9</v>
      </c>
      <c r="C2" s="41" t="s">
        <v>10</v>
      </c>
      <c r="D2" s="131" t="s">
        <v>11</v>
      </c>
      <c r="E2" s="132" t="s">
        <v>12</v>
      </c>
      <c r="F2" s="131" t="s">
        <v>13</v>
      </c>
      <c r="G2" s="133"/>
      <c r="H2" s="133"/>
      <c r="I2" s="133"/>
    </row>
    <row r="3" ht="30" customHeight="1" spans="1:9">
      <c r="A3" s="42"/>
      <c r="B3" s="134"/>
      <c r="C3" s="41"/>
      <c r="D3" s="131" t="s">
        <v>14</v>
      </c>
      <c r="E3" s="132"/>
      <c r="F3" s="131" t="s">
        <v>15</v>
      </c>
      <c r="G3" s="133"/>
      <c r="H3" s="133"/>
      <c r="I3" s="133"/>
    </row>
    <row r="4" ht="32" customHeight="1" spans="1:9">
      <c r="A4" s="42"/>
      <c r="B4" s="134"/>
      <c r="C4" s="41"/>
      <c r="D4" s="131" t="s">
        <v>16</v>
      </c>
      <c r="E4" s="132" t="s">
        <v>17</v>
      </c>
      <c r="F4" s="135" t="s">
        <v>18</v>
      </c>
      <c r="G4" s="133"/>
      <c r="H4" s="133"/>
      <c r="I4" s="133"/>
    </row>
    <row r="5" ht="42" customHeight="1" spans="1:9">
      <c r="A5" s="42"/>
      <c r="B5" s="134"/>
      <c r="C5" s="41"/>
      <c r="D5" s="131" t="s">
        <v>19</v>
      </c>
      <c r="E5" s="132"/>
      <c r="F5" s="131" t="s">
        <v>20</v>
      </c>
      <c r="G5" s="133"/>
      <c r="H5" s="133"/>
      <c r="I5" s="133"/>
    </row>
    <row r="6" ht="45" spans="1:9">
      <c r="A6" s="42"/>
      <c r="B6" s="134"/>
      <c r="C6" s="41"/>
      <c r="D6" s="131" t="s">
        <v>21</v>
      </c>
      <c r="E6" s="132" t="s">
        <v>22</v>
      </c>
      <c r="F6" s="131" t="s">
        <v>23</v>
      </c>
      <c r="G6" s="133"/>
      <c r="H6" s="133"/>
      <c r="I6" s="133"/>
    </row>
    <row r="7" spans="1:9">
      <c r="A7" s="42"/>
      <c r="B7" s="134"/>
      <c r="C7" s="41"/>
      <c r="D7" s="131" t="s">
        <v>24</v>
      </c>
      <c r="E7" s="132" t="s">
        <v>25</v>
      </c>
      <c r="F7" s="135" t="s">
        <v>26</v>
      </c>
      <c r="G7" s="133"/>
      <c r="H7" s="133"/>
      <c r="I7" s="133"/>
    </row>
    <row r="8" spans="1:9">
      <c r="A8" s="42"/>
      <c r="B8" s="134"/>
      <c r="C8" s="42" t="s">
        <v>27</v>
      </c>
      <c r="D8" s="136" t="s">
        <v>28</v>
      </c>
      <c r="E8" s="137" t="s">
        <v>29</v>
      </c>
      <c r="F8" s="133" t="s">
        <v>30</v>
      </c>
      <c r="G8" s="133"/>
      <c r="H8" s="133"/>
      <c r="I8" s="133"/>
    </row>
    <row r="9" ht="30" spans="1:9">
      <c r="A9" s="42"/>
      <c r="B9" s="134"/>
      <c r="C9" s="41"/>
      <c r="D9" s="136" t="s">
        <v>31</v>
      </c>
      <c r="E9" s="137" t="s">
        <v>32</v>
      </c>
      <c r="F9" s="136" t="s">
        <v>33</v>
      </c>
      <c r="G9" s="133" t="s">
        <v>34</v>
      </c>
      <c r="H9" s="133"/>
      <c r="I9" s="133"/>
    </row>
    <row r="10" ht="27" spans="1:9">
      <c r="A10" s="42"/>
      <c r="B10" s="134"/>
      <c r="C10" s="41"/>
      <c r="D10" s="136" t="s">
        <v>35</v>
      </c>
      <c r="E10" s="137" t="s">
        <v>36</v>
      </c>
      <c r="F10" s="136" t="s">
        <v>37</v>
      </c>
      <c r="G10" s="133"/>
      <c r="H10" s="133"/>
      <c r="I10" s="133"/>
    </row>
    <row r="11" spans="1:9">
      <c r="A11" s="42"/>
      <c r="B11" s="134"/>
      <c r="C11" s="41"/>
      <c r="D11" s="136" t="s">
        <v>38</v>
      </c>
      <c r="E11" s="137" t="s">
        <v>39</v>
      </c>
      <c r="F11" s="133" t="s">
        <v>39</v>
      </c>
      <c r="G11" s="133"/>
      <c r="H11" s="133"/>
      <c r="I11" s="133"/>
    </row>
    <row r="12" spans="1:9">
      <c r="A12" s="42"/>
      <c r="B12" s="134"/>
      <c r="C12" s="41"/>
      <c r="D12" s="136" t="s">
        <v>40</v>
      </c>
      <c r="E12" s="138" t="s">
        <v>41</v>
      </c>
      <c r="F12" s="133" t="s">
        <v>41</v>
      </c>
      <c r="G12" s="133"/>
      <c r="H12" s="133"/>
      <c r="I12" s="133"/>
    </row>
    <row r="13" spans="1:9">
      <c r="A13" s="42"/>
      <c r="B13" s="134"/>
      <c r="C13" s="41"/>
      <c r="D13" s="136" t="s">
        <v>42</v>
      </c>
      <c r="E13" s="138"/>
      <c r="F13" s="133"/>
      <c r="G13" s="133"/>
      <c r="H13" s="133"/>
      <c r="I13" s="133"/>
    </row>
    <row r="14" ht="148.5" spans="1:9">
      <c r="A14" s="42"/>
      <c r="B14" s="134"/>
      <c r="C14" s="41"/>
      <c r="D14" s="136" t="s">
        <v>43</v>
      </c>
      <c r="E14" s="138"/>
      <c r="F14" s="136" t="s">
        <v>44</v>
      </c>
      <c r="G14" s="133"/>
      <c r="H14" s="133"/>
      <c r="I14" s="133"/>
    </row>
    <row r="15" ht="67.5" spans="1:9">
      <c r="A15" s="42"/>
      <c r="B15" s="134"/>
      <c r="C15" s="41"/>
      <c r="D15" s="136" t="s">
        <v>45</v>
      </c>
      <c r="E15" s="138" t="s">
        <v>46</v>
      </c>
      <c r="F15" s="136" t="s">
        <v>47</v>
      </c>
      <c r="G15" s="133"/>
      <c r="H15" s="133"/>
      <c r="I15" s="133"/>
    </row>
    <row r="16" spans="1:9">
      <c r="A16" s="42"/>
      <c r="B16" s="134"/>
      <c r="C16" s="41"/>
      <c r="D16" s="136" t="s">
        <v>48</v>
      </c>
      <c r="E16" s="138" t="s">
        <v>49</v>
      </c>
      <c r="F16" s="133" t="s">
        <v>49</v>
      </c>
      <c r="G16" s="133"/>
      <c r="H16" s="133"/>
      <c r="I16" s="133"/>
    </row>
    <row r="17" spans="1:9">
      <c r="A17" s="42" t="s">
        <v>0</v>
      </c>
      <c r="B17" s="134"/>
      <c r="C17" s="41" t="s">
        <v>50</v>
      </c>
      <c r="D17" s="139" t="s">
        <v>51</v>
      </c>
      <c r="E17" s="140" t="s">
        <v>52</v>
      </c>
      <c r="F17" s="141" t="s">
        <v>53</v>
      </c>
      <c r="G17" s="133"/>
      <c r="H17" s="133"/>
      <c r="I17" s="133"/>
    </row>
    <row r="18" spans="1:9">
      <c r="A18" s="42"/>
      <c r="B18" s="134"/>
      <c r="C18" s="41"/>
      <c r="D18" s="131" t="s">
        <v>54</v>
      </c>
      <c r="E18" s="142" t="s">
        <v>55</v>
      </c>
      <c r="F18" s="143" t="s">
        <v>55</v>
      </c>
      <c r="G18" s="133"/>
      <c r="H18" s="133"/>
      <c r="I18" s="133"/>
    </row>
    <row r="19" spans="1:9">
      <c r="A19" s="42"/>
      <c r="B19" s="134"/>
      <c r="C19" s="41"/>
      <c r="D19" s="144" t="s">
        <v>56</v>
      </c>
      <c r="E19" s="96" t="s">
        <v>57</v>
      </c>
      <c r="F19" s="141" t="str">
        <f>E19</f>
        <v>按年度计划完满完成</v>
      </c>
      <c r="G19" s="133"/>
      <c r="H19" s="133"/>
      <c r="I19" s="133"/>
    </row>
    <row r="20" spans="1:9">
      <c r="A20" s="42"/>
      <c r="B20" s="134"/>
      <c r="C20" s="41" t="s">
        <v>58</v>
      </c>
      <c r="D20" s="139" t="s">
        <v>59</v>
      </c>
      <c r="E20" s="145">
        <v>1</v>
      </c>
      <c r="F20" s="146">
        <v>0.8361</v>
      </c>
      <c r="G20" s="133">
        <v>2</v>
      </c>
      <c r="H20" s="133">
        <v>2</v>
      </c>
      <c r="I20" s="133"/>
    </row>
    <row r="21" spans="1:9">
      <c r="A21" s="42"/>
      <c r="B21" s="134"/>
      <c r="C21" s="41"/>
      <c r="D21" s="131" t="s">
        <v>60</v>
      </c>
      <c r="E21" s="140" t="s">
        <v>61</v>
      </c>
      <c r="F21" s="141" t="s">
        <v>62</v>
      </c>
      <c r="G21" s="133">
        <v>2</v>
      </c>
      <c r="H21" s="133">
        <v>2</v>
      </c>
      <c r="I21" s="133"/>
    </row>
    <row r="22" spans="1:9">
      <c r="A22" s="42"/>
      <c r="B22" s="134"/>
      <c r="C22" s="41"/>
      <c r="D22" s="144" t="s">
        <v>63</v>
      </c>
      <c r="E22" s="96" t="s">
        <v>64</v>
      </c>
      <c r="F22" s="146">
        <v>0.9435</v>
      </c>
      <c r="G22" s="133">
        <v>2</v>
      </c>
      <c r="H22" s="133">
        <v>2</v>
      </c>
      <c r="I22" s="133"/>
    </row>
    <row r="23" spans="1:9">
      <c r="A23" s="42"/>
      <c r="B23" s="147"/>
      <c r="C23" s="41"/>
      <c r="D23" s="148" t="s">
        <v>65</v>
      </c>
      <c r="E23" s="96" t="s">
        <v>64</v>
      </c>
      <c r="F23" s="146">
        <v>0.3985</v>
      </c>
      <c r="G23" s="133">
        <v>2</v>
      </c>
      <c r="H23" s="133">
        <v>2</v>
      </c>
      <c r="I23" s="133"/>
    </row>
    <row r="24" spans="1:9">
      <c r="A24" s="42"/>
      <c r="B24" s="41" t="s">
        <v>66</v>
      </c>
      <c r="C24" s="41" t="s">
        <v>67</v>
      </c>
      <c r="D24" s="149" t="s">
        <v>68</v>
      </c>
      <c r="E24" s="138"/>
      <c r="F24" s="138" t="s">
        <v>69</v>
      </c>
      <c r="G24" s="133"/>
      <c r="H24" s="133"/>
      <c r="I24" s="133"/>
    </row>
    <row r="25" ht="27" spans="1:9">
      <c r="A25" s="42"/>
      <c r="B25" s="41"/>
      <c r="C25" s="41"/>
      <c r="D25" s="136" t="s">
        <v>70</v>
      </c>
      <c r="E25" s="138"/>
      <c r="F25" s="137" t="s">
        <v>71</v>
      </c>
      <c r="G25" s="133"/>
      <c r="H25" s="133"/>
      <c r="I25" s="133"/>
    </row>
    <row r="26" ht="40.5" spans="1:9">
      <c r="A26" s="42"/>
      <c r="B26" s="41"/>
      <c r="C26" s="41"/>
      <c r="D26" s="136" t="s">
        <v>72</v>
      </c>
      <c r="E26" s="138"/>
      <c r="F26" s="137" t="s">
        <v>73</v>
      </c>
      <c r="G26" s="133"/>
      <c r="H26" s="133"/>
      <c r="I26" s="133"/>
    </row>
    <row r="27" ht="40.5" spans="1:9">
      <c r="A27" s="42"/>
      <c r="B27" s="41"/>
      <c r="C27" s="41"/>
      <c r="D27" s="136" t="s">
        <v>74</v>
      </c>
      <c r="E27" s="138"/>
      <c r="F27" s="137" t="s">
        <v>75</v>
      </c>
      <c r="G27" s="133"/>
      <c r="H27" s="133"/>
      <c r="I27" s="133"/>
    </row>
    <row r="28" spans="1:9">
      <c r="A28" s="42"/>
      <c r="B28" s="41"/>
      <c r="C28" s="42" t="s">
        <v>76</v>
      </c>
      <c r="D28" s="131" t="s">
        <v>77</v>
      </c>
      <c r="E28" s="150" t="s">
        <v>78</v>
      </c>
      <c r="F28" s="150" t="s">
        <v>78</v>
      </c>
      <c r="G28" s="133">
        <v>2</v>
      </c>
      <c r="H28" s="133">
        <v>2</v>
      </c>
      <c r="I28" s="133"/>
    </row>
    <row r="29" spans="1:9">
      <c r="A29" s="42"/>
      <c r="B29" s="41"/>
      <c r="C29" s="41"/>
      <c r="D29" s="131" t="s">
        <v>79</v>
      </c>
      <c r="E29" s="150" t="s">
        <v>80</v>
      </c>
      <c r="F29" s="150" t="s">
        <v>80</v>
      </c>
      <c r="G29" s="133">
        <v>2</v>
      </c>
      <c r="H29" s="133">
        <v>2</v>
      </c>
      <c r="I29" s="133"/>
    </row>
    <row r="30" spans="1:9">
      <c r="A30" s="42"/>
      <c r="B30" s="41"/>
      <c r="C30" s="41"/>
      <c r="D30" s="131" t="s">
        <v>81</v>
      </c>
      <c r="E30" s="150" t="s">
        <v>80</v>
      </c>
      <c r="F30" s="150" t="s">
        <v>80</v>
      </c>
      <c r="G30" s="133"/>
      <c r="H30" s="133"/>
      <c r="I30" s="133"/>
    </row>
    <row r="31" ht="22.5" spans="1:9">
      <c r="A31" s="42"/>
      <c r="B31" s="41"/>
      <c r="C31" s="41"/>
      <c r="D31" s="131" t="s">
        <v>82</v>
      </c>
      <c r="E31" s="150" t="s">
        <v>83</v>
      </c>
      <c r="F31" s="150" t="s">
        <v>83</v>
      </c>
      <c r="G31" s="133">
        <v>1</v>
      </c>
      <c r="H31" s="133">
        <v>1</v>
      </c>
      <c r="I31" s="133"/>
    </row>
    <row r="32" spans="1:9">
      <c r="A32" s="42"/>
      <c r="B32" s="41"/>
      <c r="C32" s="42" t="s">
        <v>84</v>
      </c>
      <c r="D32" s="131" t="s">
        <v>85</v>
      </c>
      <c r="E32" s="150" t="s">
        <v>86</v>
      </c>
      <c r="F32" s="150" t="s">
        <v>86</v>
      </c>
      <c r="G32" s="133">
        <v>1</v>
      </c>
      <c r="H32" s="133">
        <v>1</v>
      </c>
      <c r="I32" s="133"/>
    </row>
    <row r="33" spans="1:9">
      <c r="A33" s="42"/>
      <c r="B33" s="41"/>
      <c r="C33" s="41"/>
      <c r="D33" s="131" t="s">
        <v>87</v>
      </c>
      <c r="E33" s="96" t="s">
        <v>88</v>
      </c>
      <c r="F33" s="96" t="s">
        <v>88</v>
      </c>
      <c r="G33" s="133">
        <v>2</v>
      </c>
      <c r="H33" s="133">
        <v>2</v>
      </c>
      <c r="I33" s="133"/>
    </row>
    <row r="34" ht="33.75" spans="1:9">
      <c r="A34" s="42"/>
      <c r="B34" s="41"/>
      <c r="C34" s="41"/>
      <c r="D34" s="131" t="s">
        <v>89</v>
      </c>
      <c r="E34" s="96" t="s">
        <v>90</v>
      </c>
      <c r="F34" s="96" t="s">
        <v>91</v>
      </c>
      <c r="G34" s="133">
        <v>2</v>
      </c>
      <c r="H34" s="133">
        <v>2</v>
      </c>
      <c r="I34" s="133"/>
    </row>
    <row r="35" spans="1:9">
      <c r="A35" s="42"/>
      <c r="B35" s="41" t="s">
        <v>66</v>
      </c>
      <c r="C35" s="41" t="s">
        <v>92</v>
      </c>
      <c r="D35" s="131" t="s">
        <v>93</v>
      </c>
      <c r="E35" s="96" t="s">
        <v>94</v>
      </c>
      <c r="F35" s="96" t="s">
        <v>94</v>
      </c>
      <c r="G35" s="133">
        <v>2</v>
      </c>
      <c r="H35" s="133">
        <v>2</v>
      </c>
      <c r="I35" s="133"/>
    </row>
    <row r="36" spans="1:9">
      <c r="A36" s="42"/>
      <c r="B36" s="41"/>
      <c r="C36" s="41"/>
      <c r="D36" s="131" t="s">
        <v>95</v>
      </c>
      <c r="E36" s="96" t="s">
        <v>96</v>
      </c>
      <c r="F36" s="96" t="s">
        <v>96</v>
      </c>
      <c r="G36" s="133">
        <v>2</v>
      </c>
      <c r="H36" s="133">
        <v>2</v>
      </c>
      <c r="I36" s="133"/>
    </row>
    <row r="37" spans="1:9">
      <c r="A37" s="42"/>
      <c r="B37" s="41"/>
      <c r="C37" s="41"/>
      <c r="D37" s="131" t="s">
        <v>97</v>
      </c>
      <c r="E37" s="150" t="s">
        <v>98</v>
      </c>
      <c r="F37" s="150" t="s">
        <v>98</v>
      </c>
      <c r="G37" s="133">
        <v>1</v>
      </c>
      <c r="H37" s="133">
        <v>1</v>
      </c>
      <c r="I37" s="133"/>
    </row>
    <row r="38" spans="1:9">
      <c r="A38" s="42"/>
      <c r="B38" s="41" t="s">
        <v>99</v>
      </c>
      <c r="C38" s="41" t="s">
        <v>100</v>
      </c>
      <c r="D38" s="131" t="s">
        <v>101</v>
      </c>
      <c r="E38" s="151" t="s">
        <v>102</v>
      </c>
      <c r="F38" s="152">
        <v>0.95</v>
      </c>
      <c r="G38" s="133">
        <v>3</v>
      </c>
      <c r="H38" s="133">
        <v>3</v>
      </c>
      <c r="I38" s="133"/>
    </row>
    <row r="39" spans="1:9">
      <c r="A39" s="42"/>
      <c r="B39" s="41"/>
      <c r="C39" s="41"/>
      <c r="D39" s="131" t="s">
        <v>103</v>
      </c>
      <c r="E39" s="151" t="s">
        <v>102</v>
      </c>
      <c r="F39" s="152">
        <v>0.95</v>
      </c>
      <c r="G39" s="133">
        <v>2</v>
      </c>
      <c r="H39" s="133">
        <v>2</v>
      </c>
      <c r="I39" s="133"/>
    </row>
    <row r="40" spans="1:9">
      <c r="A40" s="42"/>
      <c r="B40" s="41"/>
      <c r="C40" s="41"/>
      <c r="D40" s="131" t="s">
        <v>104</v>
      </c>
      <c r="E40" s="151" t="s">
        <v>102</v>
      </c>
      <c r="F40" s="152">
        <v>0.95</v>
      </c>
      <c r="G40" s="133">
        <v>3</v>
      </c>
      <c r="H40" s="133">
        <v>3</v>
      </c>
      <c r="I40" s="133"/>
    </row>
    <row r="41" spans="1:9">
      <c r="A41" s="42"/>
      <c r="B41" s="41"/>
      <c r="C41" s="41"/>
      <c r="D41" s="131" t="s">
        <v>105</v>
      </c>
      <c r="E41" s="151" t="s">
        <v>102</v>
      </c>
      <c r="F41" s="152">
        <v>0.9</v>
      </c>
      <c r="G41" s="133">
        <v>2</v>
      </c>
      <c r="H41" s="133">
        <v>2</v>
      </c>
      <c r="I41" s="133"/>
    </row>
  </sheetData>
  <mergeCells count="15">
    <mergeCell ref="A2:A16"/>
    <mergeCell ref="A17:A41"/>
    <mergeCell ref="B2:B23"/>
    <mergeCell ref="B24:B34"/>
    <mergeCell ref="B35:B37"/>
    <mergeCell ref="B38:B41"/>
    <mergeCell ref="C2:C7"/>
    <mergeCell ref="C8:C16"/>
    <mergeCell ref="C17:C19"/>
    <mergeCell ref="C20:C23"/>
    <mergeCell ref="C24:C27"/>
    <mergeCell ref="C28:C31"/>
    <mergeCell ref="C32:C34"/>
    <mergeCell ref="C35:C37"/>
    <mergeCell ref="C38:C41"/>
  </mergeCell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27"/>
  <sheetViews>
    <sheetView topLeftCell="B1" workbookViewId="0">
      <selection activeCell="N24" sqref="N24:P24"/>
    </sheetView>
  </sheetViews>
  <sheetFormatPr defaultColWidth="9" defaultRowHeight="13.5"/>
  <cols>
    <col min="1" max="1" width="34.8166666666667" customWidth="1"/>
    <col min="2" max="2" width="2.75" customWidth="1"/>
    <col min="3" max="3" width="0.375" hidden="1" customWidth="1"/>
    <col min="4" max="4" width="9" customWidth="1"/>
    <col min="5" max="5" width="5.625" customWidth="1"/>
    <col min="6" max="6" width="6.375" customWidth="1"/>
    <col min="7" max="7" width="10.875" customWidth="1"/>
    <col min="8" max="8" width="8.50833333333333" customWidth="1"/>
    <col min="9" max="9" width="11.725"/>
  </cols>
  <sheetData>
    <row r="1" spans="1:1">
      <c r="A1" t="s">
        <v>106</v>
      </c>
    </row>
    <row r="2" ht="41" customHeight="1" spans="1:19">
      <c r="A2" s="114" t="s">
        <v>107</v>
      </c>
      <c r="B2" s="114"/>
      <c r="C2" s="114"/>
      <c r="D2" s="114"/>
      <c r="E2" s="114"/>
      <c r="F2" s="114"/>
      <c r="G2" s="114"/>
      <c r="H2" s="114"/>
      <c r="I2" s="114"/>
      <c r="J2" s="114"/>
      <c r="K2" s="114"/>
      <c r="L2" s="114"/>
      <c r="M2" s="114"/>
      <c r="N2" s="114"/>
      <c r="O2" s="114"/>
      <c r="P2" s="114"/>
      <c r="Q2" s="114"/>
      <c r="R2" s="114"/>
      <c r="S2" s="114"/>
    </row>
    <row r="3" ht="28.75" customHeight="1" spans="1:19">
      <c r="A3" s="115" t="s">
        <v>108</v>
      </c>
      <c r="B3" s="115"/>
      <c r="C3" s="115"/>
      <c r="D3" s="115" t="s">
        <v>109</v>
      </c>
      <c r="E3" s="115"/>
      <c r="F3" s="115"/>
      <c r="G3" s="115"/>
      <c r="H3" s="115"/>
      <c r="I3" s="115" t="s">
        <v>110</v>
      </c>
      <c r="J3" s="115"/>
      <c r="K3" s="115"/>
      <c r="L3" s="115"/>
      <c r="M3" s="115"/>
      <c r="N3" s="115" t="s">
        <v>111</v>
      </c>
      <c r="O3" s="115"/>
      <c r="P3" s="115"/>
      <c r="Q3" s="115"/>
      <c r="R3" s="115"/>
      <c r="S3" s="115"/>
    </row>
    <row r="4" spans="1:19">
      <c r="A4" s="115"/>
      <c r="B4" s="115"/>
      <c r="C4" s="115"/>
      <c r="D4" s="116">
        <v>200</v>
      </c>
      <c r="E4" s="116"/>
      <c r="F4" s="116"/>
      <c r="G4" s="116"/>
      <c r="H4" s="116"/>
      <c r="I4" s="116">
        <v>171</v>
      </c>
      <c r="J4" s="116"/>
      <c r="K4" s="116"/>
      <c r="L4" s="116"/>
      <c r="M4" s="116"/>
      <c r="N4" s="125">
        <v>0.855</v>
      </c>
      <c r="O4" s="116"/>
      <c r="P4" s="116"/>
      <c r="Q4" s="116"/>
      <c r="R4" s="116"/>
      <c r="S4" s="116"/>
    </row>
    <row r="5" spans="1:19">
      <c r="A5" s="117" t="s">
        <v>112</v>
      </c>
      <c r="B5" s="118"/>
      <c r="C5" s="119"/>
      <c r="D5" s="115" t="s">
        <v>113</v>
      </c>
      <c r="E5" s="115"/>
      <c r="F5" s="115"/>
      <c r="G5" s="115"/>
      <c r="H5" s="115"/>
      <c r="I5" s="115" t="s">
        <v>114</v>
      </c>
      <c r="J5" s="115"/>
      <c r="K5" s="115"/>
      <c r="L5" s="115"/>
      <c r="M5" s="115"/>
      <c r="N5" s="115" t="s">
        <v>115</v>
      </c>
      <c r="O5" s="115"/>
      <c r="P5" s="115"/>
      <c r="Q5" s="115"/>
      <c r="R5" s="115"/>
      <c r="S5" s="115"/>
    </row>
    <row r="6" spans="1:19">
      <c r="A6" s="120" t="s">
        <v>116</v>
      </c>
      <c r="B6" s="120"/>
      <c r="C6" s="120"/>
      <c r="D6" s="121">
        <v>115.47</v>
      </c>
      <c r="E6" s="121"/>
      <c r="F6" s="121"/>
      <c r="G6" s="121"/>
      <c r="H6" s="121"/>
      <c r="I6" s="126">
        <v>145</v>
      </c>
      <c r="J6" s="126"/>
      <c r="K6" s="126"/>
      <c r="L6" s="126"/>
      <c r="M6" s="126"/>
      <c r="N6" s="127">
        <v>113.34</v>
      </c>
      <c r="O6" s="127"/>
      <c r="P6" s="127"/>
      <c r="Q6" s="127"/>
      <c r="R6" s="127"/>
      <c r="S6" s="127"/>
    </row>
    <row r="7" spans="1:19">
      <c r="A7" s="120" t="s">
        <v>117</v>
      </c>
      <c r="B7" s="120"/>
      <c r="C7" s="120"/>
      <c r="D7" s="121">
        <v>72.22</v>
      </c>
      <c r="E7" s="121"/>
      <c r="F7" s="121"/>
      <c r="G7" s="121"/>
      <c r="H7" s="121"/>
      <c r="I7" s="126">
        <v>68</v>
      </c>
      <c r="J7" s="126"/>
      <c r="K7" s="126"/>
      <c r="L7" s="126"/>
      <c r="M7" s="126"/>
      <c r="N7" s="127">
        <v>46.13</v>
      </c>
      <c r="O7" s="127"/>
      <c r="P7" s="127"/>
      <c r="Q7" s="127"/>
      <c r="R7" s="127"/>
      <c r="S7" s="127"/>
    </row>
    <row r="8" spans="1:19">
      <c r="A8" s="120" t="s">
        <v>118</v>
      </c>
      <c r="B8" s="120"/>
      <c r="C8" s="120"/>
      <c r="D8" s="121">
        <v>24.99</v>
      </c>
      <c r="E8" s="121"/>
      <c r="F8" s="121"/>
      <c r="G8" s="121"/>
      <c r="H8" s="121"/>
      <c r="I8" s="126">
        <v>0</v>
      </c>
      <c r="J8" s="126"/>
      <c r="K8" s="126"/>
      <c r="L8" s="126"/>
      <c r="M8" s="126"/>
      <c r="N8" s="127">
        <v>0</v>
      </c>
      <c r="O8" s="127"/>
      <c r="P8" s="127"/>
      <c r="Q8" s="127"/>
      <c r="R8" s="127"/>
      <c r="S8" s="127"/>
    </row>
    <row r="9" spans="1:19">
      <c r="A9" s="120" t="s">
        <v>119</v>
      </c>
      <c r="B9" s="120"/>
      <c r="C9" s="120"/>
      <c r="D9" s="121">
        <v>47.23</v>
      </c>
      <c r="E9" s="121"/>
      <c r="F9" s="121"/>
      <c r="G9" s="121"/>
      <c r="H9" s="121"/>
      <c r="I9" s="126">
        <v>68</v>
      </c>
      <c r="J9" s="126"/>
      <c r="K9" s="126"/>
      <c r="L9" s="126"/>
      <c r="M9" s="126"/>
      <c r="N9" s="127">
        <v>46.13</v>
      </c>
      <c r="O9" s="127"/>
      <c r="P9" s="127"/>
      <c r="Q9" s="127"/>
      <c r="R9" s="127"/>
      <c r="S9" s="127"/>
    </row>
    <row r="10" spans="1:19">
      <c r="A10" s="120" t="s">
        <v>120</v>
      </c>
      <c r="B10" s="120"/>
      <c r="C10" s="120"/>
      <c r="D10" s="121">
        <v>42.01</v>
      </c>
      <c r="E10" s="121"/>
      <c r="F10" s="121"/>
      <c r="G10" s="121"/>
      <c r="H10" s="121"/>
      <c r="I10" s="126">
        <v>69</v>
      </c>
      <c r="J10" s="126"/>
      <c r="K10" s="126"/>
      <c r="L10" s="126"/>
      <c r="M10" s="126"/>
      <c r="N10" s="127">
        <v>66.17</v>
      </c>
      <c r="O10" s="127"/>
      <c r="P10" s="127"/>
      <c r="Q10" s="127"/>
      <c r="R10" s="127"/>
      <c r="S10" s="127"/>
    </row>
    <row r="11" spans="1:19">
      <c r="A11" s="120" t="s">
        <v>121</v>
      </c>
      <c r="B11" s="120"/>
      <c r="C11" s="120"/>
      <c r="D11" s="121">
        <v>1.24</v>
      </c>
      <c r="E11" s="121"/>
      <c r="F11" s="121"/>
      <c r="G11" s="121"/>
      <c r="H11" s="121"/>
      <c r="I11" s="126">
        <v>8</v>
      </c>
      <c r="J11" s="126"/>
      <c r="K11" s="126"/>
      <c r="L11" s="126"/>
      <c r="M11" s="126"/>
      <c r="N11" s="127">
        <v>1.04</v>
      </c>
      <c r="O11" s="127"/>
      <c r="P11" s="127"/>
      <c r="Q11" s="127"/>
      <c r="R11" s="127"/>
      <c r="S11" s="127"/>
    </row>
    <row r="12" spans="1:19">
      <c r="A12" s="120" t="s">
        <v>122</v>
      </c>
      <c r="B12" s="120"/>
      <c r="C12" s="120"/>
      <c r="D12" s="121">
        <v>8102.66</v>
      </c>
      <c r="E12" s="121"/>
      <c r="F12" s="121"/>
      <c r="G12" s="121"/>
      <c r="H12" s="121"/>
      <c r="I12" s="126">
        <v>13398.71</v>
      </c>
      <c r="J12" s="126"/>
      <c r="K12" s="126"/>
      <c r="L12" s="126"/>
      <c r="M12" s="126"/>
      <c r="N12" s="127">
        <v>9841.53</v>
      </c>
      <c r="O12" s="127"/>
      <c r="P12" s="127"/>
      <c r="Q12" s="127"/>
      <c r="R12" s="127"/>
      <c r="S12" s="127"/>
    </row>
    <row r="13" spans="1:19">
      <c r="A13" s="120" t="s">
        <v>123</v>
      </c>
      <c r="B13" s="120"/>
      <c r="C13" s="120"/>
      <c r="D13" s="121">
        <v>1208.42</v>
      </c>
      <c r="E13" s="121"/>
      <c r="F13" s="121"/>
      <c r="G13" s="121"/>
      <c r="H13" s="121"/>
      <c r="I13" s="126">
        <v>1400.13</v>
      </c>
      <c r="J13" s="126"/>
      <c r="K13" s="126"/>
      <c r="L13" s="126"/>
      <c r="M13" s="126"/>
      <c r="N13" s="127">
        <v>1064.97</v>
      </c>
      <c r="O13" s="127"/>
      <c r="P13" s="127"/>
      <c r="Q13" s="127"/>
      <c r="R13" s="127"/>
      <c r="S13" s="127"/>
    </row>
    <row r="14" spans="1:19">
      <c r="A14" s="120" t="s">
        <v>124</v>
      </c>
      <c r="B14" s="120"/>
      <c r="C14" s="120"/>
      <c r="D14" s="121">
        <v>0</v>
      </c>
      <c r="E14" s="121"/>
      <c r="F14" s="121"/>
      <c r="G14" s="121"/>
      <c r="H14" s="121"/>
      <c r="I14" s="126">
        <v>0</v>
      </c>
      <c r="J14" s="126"/>
      <c r="K14" s="126"/>
      <c r="L14" s="126"/>
      <c r="M14" s="126"/>
      <c r="N14" s="127">
        <v>0</v>
      </c>
      <c r="O14" s="127"/>
      <c r="P14" s="127"/>
      <c r="Q14" s="127"/>
      <c r="R14" s="127"/>
      <c r="S14" s="127"/>
    </row>
    <row r="15" spans="1:19">
      <c r="A15" s="120" t="s">
        <v>125</v>
      </c>
      <c r="B15" s="120"/>
      <c r="C15" s="120"/>
      <c r="D15" s="121">
        <v>5832.25</v>
      </c>
      <c r="E15" s="121"/>
      <c r="F15" s="121"/>
      <c r="G15" s="121"/>
      <c r="H15" s="121"/>
      <c r="I15" s="126">
        <v>734.86</v>
      </c>
      <c r="J15" s="126"/>
      <c r="K15" s="126"/>
      <c r="L15" s="126"/>
      <c r="M15" s="126"/>
      <c r="N15" s="127">
        <v>734.86</v>
      </c>
      <c r="O15" s="127"/>
      <c r="P15" s="127"/>
      <c r="Q15" s="127"/>
      <c r="R15" s="127"/>
      <c r="S15" s="127"/>
    </row>
    <row r="16" spans="1:19">
      <c r="A16" s="120" t="s">
        <v>126</v>
      </c>
      <c r="B16" s="120"/>
      <c r="C16" s="120"/>
      <c r="D16" s="121">
        <v>827.14</v>
      </c>
      <c r="E16" s="121"/>
      <c r="F16" s="121"/>
      <c r="G16" s="121"/>
      <c r="H16" s="121"/>
      <c r="I16" s="126">
        <v>734.86</v>
      </c>
      <c r="J16" s="126"/>
      <c r="K16" s="126"/>
      <c r="L16" s="126"/>
      <c r="M16" s="126"/>
      <c r="N16" s="127">
        <v>734.86</v>
      </c>
      <c r="O16" s="127"/>
      <c r="P16" s="127"/>
      <c r="Q16" s="127"/>
      <c r="R16" s="127"/>
      <c r="S16" s="127"/>
    </row>
    <row r="17" spans="1:19">
      <c r="A17" s="120" t="s">
        <v>127</v>
      </c>
      <c r="B17" s="120"/>
      <c r="C17" s="120"/>
      <c r="D17" s="121">
        <v>6067.1</v>
      </c>
      <c r="E17" s="121"/>
      <c r="F17" s="121"/>
      <c r="G17" s="121"/>
      <c r="H17" s="121"/>
      <c r="I17" s="126">
        <v>11263.71</v>
      </c>
      <c r="J17" s="126"/>
      <c r="K17" s="126"/>
      <c r="L17" s="126"/>
      <c r="M17" s="126"/>
      <c r="N17" s="127">
        <v>8041.7</v>
      </c>
      <c r="O17" s="127"/>
      <c r="P17" s="127"/>
      <c r="Q17" s="127"/>
      <c r="R17" s="127"/>
      <c r="S17" s="127"/>
    </row>
    <row r="18" spans="1:19">
      <c r="A18" s="120" t="s">
        <v>128</v>
      </c>
      <c r="B18" s="120"/>
      <c r="C18" s="120"/>
      <c r="D18" s="121">
        <v>650.92</v>
      </c>
      <c r="E18" s="121"/>
      <c r="F18" s="121"/>
      <c r="G18" s="121"/>
      <c r="H18" s="121"/>
      <c r="I18" s="126">
        <v>667.7</v>
      </c>
      <c r="J18" s="126"/>
      <c r="K18" s="126"/>
      <c r="L18" s="126"/>
      <c r="M18" s="126"/>
      <c r="N18" s="127">
        <v>645.85</v>
      </c>
      <c r="O18" s="127"/>
      <c r="P18" s="127"/>
      <c r="Q18" s="127"/>
      <c r="R18" s="127"/>
      <c r="S18" s="127"/>
    </row>
    <row r="19" spans="1:19">
      <c r="A19" s="120" t="s">
        <v>129</v>
      </c>
      <c r="B19" s="120"/>
      <c r="C19" s="120"/>
      <c r="D19" s="121">
        <v>369.44</v>
      </c>
      <c r="E19" s="121"/>
      <c r="F19" s="121"/>
      <c r="G19" s="121"/>
      <c r="H19" s="121"/>
      <c r="I19" s="126">
        <v>407.46</v>
      </c>
      <c r="J19" s="126"/>
      <c r="K19" s="126"/>
      <c r="L19" s="126"/>
      <c r="M19" s="126"/>
      <c r="N19" s="127">
        <v>404.22</v>
      </c>
      <c r="O19" s="127"/>
      <c r="P19" s="127"/>
      <c r="Q19" s="127"/>
      <c r="R19" s="127"/>
      <c r="S19" s="127"/>
    </row>
    <row r="20" spans="1:19">
      <c r="A20" s="120" t="s">
        <v>130</v>
      </c>
      <c r="B20" s="120"/>
      <c r="C20" s="120"/>
      <c r="D20" s="121">
        <v>57.74</v>
      </c>
      <c r="E20" s="121"/>
      <c r="F20" s="121"/>
      <c r="G20" s="121"/>
      <c r="H20" s="121"/>
      <c r="I20" s="126">
        <v>86.7</v>
      </c>
      <c r="J20" s="126"/>
      <c r="K20" s="126"/>
      <c r="L20" s="126"/>
      <c r="M20" s="126"/>
      <c r="N20" s="127">
        <v>110.42</v>
      </c>
      <c r="O20" s="127"/>
      <c r="P20" s="127"/>
      <c r="Q20" s="127"/>
      <c r="R20" s="127"/>
      <c r="S20" s="127"/>
    </row>
    <row r="21" spans="1:19">
      <c r="A21" s="120" t="s">
        <v>131</v>
      </c>
      <c r="B21" s="120"/>
      <c r="C21" s="120"/>
      <c r="D21" s="121">
        <v>13.1</v>
      </c>
      <c r="E21" s="121"/>
      <c r="F21" s="121"/>
      <c r="G21" s="121"/>
      <c r="H21" s="121"/>
      <c r="I21" s="126">
        <v>18.72</v>
      </c>
      <c r="J21" s="126"/>
      <c r="K21" s="126"/>
      <c r="L21" s="126"/>
      <c r="M21" s="126"/>
      <c r="N21" s="127">
        <v>14.26</v>
      </c>
      <c r="O21" s="127"/>
      <c r="P21" s="127"/>
      <c r="Q21" s="127"/>
      <c r="R21" s="127"/>
      <c r="S21" s="127"/>
    </row>
    <row r="22" spans="1:19">
      <c r="A22" s="120" t="s">
        <v>132</v>
      </c>
      <c r="B22" s="120"/>
      <c r="C22" s="120"/>
      <c r="D22" s="121">
        <v>9845.36</v>
      </c>
      <c r="E22" s="121"/>
      <c r="F22" s="121"/>
      <c r="G22" s="121"/>
      <c r="H22" s="121"/>
      <c r="I22" s="126">
        <v>105</v>
      </c>
      <c r="J22" s="126"/>
      <c r="K22" s="126"/>
      <c r="L22" s="126"/>
      <c r="M22" s="126"/>
      <c r="N22" s="127">
        <v>3607.56</v>
      </c>
      <c r="O22" s="127"/>
      <c r="P22" s="127"/>
      <c r="Q22" s="127"/>
      <c r="R22" s="127"/>
      <c r="S22" s="127"/>
    </row>
    <row r="23" spans="1:19">
      <c r="A23" s="120" t="s">
        <v>133</v>
      </c>
      <c r="B23" s="120"/>
      <c r="C23" s="120"/>
      <c r="D23" s="121">
        <v>5740.34</v>
      </c>
      <c r="E23" s="121"/>
      <c r="F23" s="121"/>
      <c r="G23" s="121"/>
      <c r="H23" s="121"/>
      <c r="I23" s="126">
        <v>291.3</v>
      </c>
      <c r="J23" s="126"/>
      <c r="K23" s="126"/>
      <c r="L23" s="126"/>
      <c r="M23" s="126"/>
      <c r="N23" s="127">
        <v>291.3</v>
      </c>
      <c r="O23" s="127"/>
      <c r="P23" s="127"/>
      <c r="Q23" s="127"/>
      <c r="R23" s="127"/>
      <c r="S23" s="127"/>
    </row>
    <row r="24" spans="1:19">
      <c r="A24" s="122" t="s">
        <v>134</v>
      </c>
      <c r="B24" s="122"/>
      <c r="C24" s="122"/>
      <c r="D24" s="122" t="s">
        <v>135</v>
      </c>
      <c r="E24" s="115"/>
      <c r="F24" s="115"/>
      <c r="G24" s="122" t="s">
        <v>136</v>
      </c>
      <c r="H24" s="115"/>
      <c r="I24" s="115" t="s">
        <v>137</v>
      </c>
      <c r="J24" s="115"/>
      <c r="K24" s="115"/>
      <c r="L24" s="122" t="s">
        <v>138</v>
      </c>
      <c r="M24" s="115"/>
      <c r="N24" s="122" t="s">
        <v>139</v>
      </c>
      <c r="O24" s="115"/>
      <c r="P24" s="115"/>
      <c r="Q24" s="115" t="s">
        <v>140</v>
      </c>
      <c r="R24" s="115"/>
      <c r="S24" s="115"/>
    </row>
    <row r="25" spans="1:19">
      <c r="A25" s="122"/>
      <c r="B25" s="122"/>
      <c r="C25" s="122"/>
      <c r="D25" s="116" t="s">
        <v>141</v>
      </c>
      <c r="E25" s="116"/>
      <c r="F25" s="116"/>
      <c r="G25" s="116" t="s">
        <v>141</v>
      </c>
      <c r="H25" s="116"/>
      <c r="I25" s="116" t="s">
        <v>142</v>
      </c>
      <c r="J25" s="116"/>
      <c r="K25" s="116"/>
      <c r="L25" s="116" t="s">
        <v>141</v>
      </c>
      <c r="M25" s="116"/>
      <c r="N25" s="116" t="s">
        <v>141</v>
      </c>
      <c r="O25" s="116"/>
      <c r="P25" s="116"/>
      <c r="Q25" s="116" t="s">
        <v>142</v>
      </c>
      <c r="R25" s="116"/>
      <c r="S25" s="116"/>
    </row>
    <row r="26" ht="72" customHeight="1" spans="1:19">
      <c r="A26" s="115" t="s">
        <v>143</v>
      </c>
      <c r="B26" s="115"/>
      <c r="C26" s="115"/>
      <c r="D26" s="123" t="s">
        <v>144</v>
      </c>
      <c r="E26" s="123"/>
      <c r="F26" s="123"/>
      <c r="G26" s="123"/>
      <c r="H26" s="123"/>
      <c r="I26" s="123"/>
      <c r="J26" s="123"/>
      <c r="K26" s="123"/>
      <c r="L26" s="123"/>
      <c r="M26" s="123"/>
      <c r="N26" s="123"/>
      <c r="O26" s="123"/>
      <c r="P26" s="123"/>
      <c r="Q26" s="123"/>
      <c r="R26" s="123"/>
      <c r="S26" s="123"/>
    </row>
    <row r="27" ht="29" customHeight="1" spans="1:19">
      <c r="A27" s="124" t="s">
        <v>145</v>
      </c>
      <c r="B27" s="124"/>
      <c r="C27" s="124"/>
      <c r="D27" s="124"/>
      <c r="E27" s="124"/>
      <c r="F27" s="124"/>
      <c r="G27" s="124"/>
      <c r="H27" s="124"/>
      <c r="I27" s="124"/>
      <c r="J27" s="124"/>
      <c r="K27" s="124"/>
      <c r="L27" s="124"/>
      <c r="M27" s="124"/>
      <c r="N27" s="124"/>
      <c r="O27" s="124"/>
      <c r="P27" s="124"/>
      <c r="Q27" s="124"/>
      <c r="R27" s="124"/>
      <c r="S27" s="124"/>
    </row>
  </sheetData>
  <mergeCells count="100">
    <mergeCell ref="A2:S2"/>
    <mergeCell ref="D3:H3"/>
    <mergeCell ref="I3:M3"/>
    <mergeCell ref="N3:S3"/>
    <mergeCell ref="D4:H4"/>
    <mergeCell ref="I4:M4"/>
    <mergeCell ref="N4:S4"/>
    <mergeCell ref="A5:C5"/>
    <mergeCell ref="D5:H5"/>
    <mergeCell ref="I5:M5"/>
    <mergeCell ref="N5:S5"/>
    <mergeCell ref="A6:C6"/>
    <mergeCell ref="D6:H6"/>
    <mergeCell ref="I6:M6"/>
    <mergeCell ref="N6:S6"/>
    <mergeCell ref="A7:C7"/>
    <mergeCell ref="D7:H7"/>
    <mergeCell ref="I7:M7"/>
    <mergeCell ref="N7:S7"/>
    <mergeCell ref="A8:C8"/>
    <mergeCell ref="D8:H8"/>
    <mergeCell ref="I8:M8"/>
    <mergeCell ref="N8:S8"/>
    <mergeCell ref="A9:C9"/>
    <mergeCell ref="D9:H9"/>
    <mergeCell ref="I9:M9"/>
    <mergeCell ref="N9:S9"/>
    <mergeCell ref="A10:C10"/>
    <mergeCell ref="D10:H10"/>
    <mergeCell ref="I10:M10"/>
    <mergeCell ref="N10:S10"/>
    <mergeCell ref="A11:C11"/>
    <mergeCell ref="D11:H11"/>
    <mergeCell ref="I11:M11"/>
    <mergeCell ref="N11:S11"/>
    <mergeCell ref="A12:C12"/>
    <mergeCell ref="D12:H12"/>
    <mergeCell ref="I12:M12"/>
    <mergeCell ref="N12:S12"/>
    <mergeCell ref="A13:C13"/>
    <mergeCell ref="D13:H13"/>
    <mergeCell ref="I13:M13"/>
    <mergeCell ref="N13:S13"/>
    <mergeCell ref="A14:C14"/>
    <mergeCell ref="D14:H14"/>
    <mergeCell ref="I14:M14"/>
    <mergeCell ref="N14:S14"/>
    <mergeCell ref="A15:C15"/>
    <mergeCell ref="D15:H15"/>
    <mergeCell ref="I15:M15"/>
    <mergeCell ref="N15:S15"/>
    <mergeCell ref="A16:C16"/>
    <mergeCell ref="D16:H16"/>
    <mergeCell ref="I16:M16"/>
    <mergeCell ref="N16:S16"/>
    <mergeCell ref="A17:C17"/>
    <mergeCell ref="D17:H17"/>
    <mergeCell ref="I17:M17"/>
    <mergeCell ref="N17:S17"/>
    <mergeCell ref="A18:C18"/>
    <mergeCell ref="D18:H18"/>
    <mergeCell ref="I18:M18"/>
    <mergeCell ref="N18:S18"/>
    <mergeCell ref="A19:C19"/>
    <mergeCell ref="D19:H19"/>
    <mergeCell ref="I19:M19"/>
    <mergeCell ref="N19:S19"/>
    <mergeCell ref="A20:C20"/>
    <mergeCell ref="D20:H20"/>
    <mergeCell ref="I20:M20"/>
    <mergeCell ref="N20:S20"/>
    <mergeCell ref="A21:C21"/>
    <mergeCell ref="D21:H21"/>
    <mergeCell ref="I21:M21"/>
    <mergeCell ref="N21:S21"/>
    <mergeCell ref="A22:C22"/>
    <mergeCell ref="D22:H22"/>
    <mergeCell ref="I22:M22"/>
    <mergeCell ref="N22:S22"/>
    <mergeCell ref="A23:C23"/>
    <mergeCell ref="D23:H23"/>
    <mergeCell ref="I23:M23"/>
    <mergeCell ref="N23:S23"/>
    <mergeCell ref="D24:F24"/>
    <mergeCell ref="G24:H24"/>
    <mergeCell ref="I24:K24"/>
    <mergeCell ref="L24:M24"/>
    <mergeCell ref="N24:P24"/>
    <mergeCell ref="Q24:S24"/>
    <mergeCell ref="D25:F25"/>
    <mergeCell ref="G25:H25"/>
    <mergeCell ref="I25:K25"/>
    <mergeCell ref="L25:M25"/>
    <mergeCell ref="N25:P25"/>
    <mergeCell ref="Q25:S25"/>
    <mergeCell ref="A26:C26"/>
    <mergeCell ref="D26:S26"/>
    <mergeCell ref="A27:S27"/>
    <mergeCell ref="A3:C4"/>
    <mergeCell ref="A24:C25"/>
  </mergeCells>
  <pageMargins left="0.699305555555556" right="0.699305555555556" top="0.75" bottom="0.75" header="0.3" footer="0.3"/>
  <pageSetup paperSize="9" scale="7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47"/>
  <sheetViews>
    <sheetView tabSelected="1" view="pageBreakPreview" zoomScale="85" zoomScaleNormal="70" zoomScaleSheetLayoutView="85" topLeftCell="A41" workbookViewId="0">
      <selection activeCell="F7" sqref="F7:I7"/>
    </sheetView>
  </sheetViews>
  <sheetFormatPr defaultColWidth="8.81666666666667" defaultRowHeight="13.5"/>
  <cols>
    <col min="1" max="1" width="10" customWidth="1"/>
    <col min="4" max="4" width="17.6666666666667" customWidth="1"/>
    <col min="5" max="5" width="28.9083333333333" customWidth="1"/>
    <col min="6" max="6" width="50.975" customWidth="1"/>
    <col min="7" max="8" width="6.60833333333333" customWidth="1"/>
    <col min="9" max="9" width="20.6666666666667" customWidth="1"/>
    <col min="10" max="10" width="13.5083333333333" customWidth="1"/>
    <col min="11" max="11" width="15.325" customWidth="1"/>
  </cols>
  <sheetData>
    <row r="1" ht="20.25" spans="1:1">
      <c r="A1" s="99" t="s">
        <v>146</v>
      </c>
    </row>
    <row r="2" ht="36" customHeight="1" spans="1:9">
      <c r="A2" s="100" t="s">
        <v>147</v>
      </c>
      <c r="B2" s="100"/>
      <c r="C2" s="100"/>
      <c r="D2" s="100"/>
      <c r="E2" s="100"/>
      <c r="F2" s="100"/>
      <c r="G2" s="100"/>
      <c r="H2" s="100"/>
      <c r="I2" s="100"/>
    </row>
    <row r="3" ht="28" customHeight="1" spans="1:9">
      <c r="A3" s="97" t="s">
        <v>148</v>
      </c>
      <c r="B3" s="76" t="s">
        <v>149</v>
      </c>
      <c r="C3" s="76"/>
      <c r="D3" s="76"/>
      <c r="E3" s="76"/>
      <c r="F3" s="76"/>
      <c r="G3" s="76"/>
      <c r="H3" s="76"/>
      <c r="I3" s="76"/>
    </row>
    <row r="4" ht="28" customHeight="1" spans="1:9">
      <c r="A4" s="76" t="s">
        <v>150</v>
      </c>
      <c r="B4" s="54"/>
      <c r="C4" s="54"/>
      <c r="D4" s="54" t="s">
        <v>151</v>
      </c>
      <c r="E4" s="54" t="s">
        <v>152</v>
      </c>
      <c r="F4" s="54" t="s">
        <v>153</v>
      </c>
      <c r="G4" s="94" t="s">
        <v>154</v>
      </c>
      <c r="H4" s="94" t="s">
        <v>155</v>
      </c>
      <c r="I4" s="94" t="s">
        <v>156</v>
      </c>
    </row>
    <row r="5" ht="28" customHeight="1" spans="1:9">
      <c r="A5" s="76"/>
      <c r="B5" s="101" t="s">
        <v>157</v>
      </c>
      <c r="C5" s="101"/>
      <c r="D5" s="102">
        <v>7918.61</v>
      </c>
      <c r="E5" s="102">
        <v>19229.75</v>
      </c>
      <c r="F5" s="103">
        <v>15165.01</v>
      </c>
      <c r="G5" s="104">
        <v>10</v>
      </c>
      <c r="H5" s="105">
        <f>F5/E5</f>
        <v>0.7886223169828</v>
      </c>
      <c r="I5" s="104">
        <v>7.89</v>
      </c>
    </row>
    <row r="6" ht="28" customHeight="1" spans="1:9">
      <c r="A6" s="76"/>
      <c r="B6" s="106" t="s">
        <v>158</v>
      </c>
      <c r="C6" s="106"/>
      <c r="D6" s="106"/>
      <c r="E6" s="106"/>
      <c r="F6" s="106" t="s">
        <v>159</v>
      </c>
      <c r="G6" s="106"/>
      <c r="H6" s="106"/>
      <c r="I6" s="106"/>
    </row>
    <row r="7" ht="28" customHeight="1" spans="1:11">
      <c r="A7" s="76"/>
      <c r="B7" s="107" t="s">
        <v>160</v>
      </c>
      <c r="C7" s="107"/>
      <c r="D7" s="107"/>
      <c r="E7" s="107"/>
      <c r="F7" s="106" t="s">
        <v>161</v>
      </c>
      <c r="G7" s="106"/>
      <c r="H7" s="106"/>
      <c r="I7" s="106"/>
      <c r="J7" s="113"/>
      <c r="K7" s="113"/>
    </row>
    <row r="8" ht="28" customHeight="1" spans="1:11">
      <c r="A8" s="76"/>
      <c r="B8" s="108" t="s">
        <v>162</v>
      </c>
      <c r="C8" s="108"/>
      <c r="D8" s="108"/>
      <c r="E8" s="108"/>
      <c r="F8" s="108" t="s">
        <v>163</v>
      </c>
      <c r="G8" s="108"/>
      <c r="H8" s="108"/>
      <c r="I8" s="108"/>
      <c r="J8" s="113"/>
      <c r="K8" s="113"/>
    </row>
    <row r="9" ht="28" customHeight="1" spans="1:11">
      <c r="A9" s="76"/>
      <c r="B9" s="106" t="s">
        <v>164</v>
      </c>
      <c r="C9" s="106"/>
      <c r="D9" s="106"/>
      <c r="E9" s="106"/>
      <c r="F9" s="107"/>
      <c r="G9" s="107"/>
      <c r="H9" s="107"/>
      <c r="I9" s="107"/>
      <c r="K9" s="113"/>
    </row>
    <row r="10" ht="28" customHeight="1" spans="1:9">
      <c r="A10" s="76"/>
      <c r="B10" s="108" t="s">
        <v>165</v>
      </c>
      <c r="C10" s="108"/>
      <c r="D10" s="108"/>
      <c r="E10" s="108"/>
      <c r="F10" s="107"/>
      <c r="G10" s="107"/>
      <c r="H10" s="107"/>
      <c r="I10" s="107"/>
    </row>
    <row r="11" ht="28" customHeight="1" spans="1:9">
      <c r="A11" s="76" t="s">
        <v>166</v>
      </c>
      <c r="B11" s="76" t="s">
        <v>167</v>
      </c>
      <c r="C11" s="76"/>
      <c r="D11" s="76"/>
      <c r="E11" s="76"/>
      <c r="F11" s="76" t="s">
        <v>168</v>
      </c>
      <c r="G11" s="76"/>
      <c r="H11" s="76"/>
      <c r="I11" s="76"/>
    </row>
    <row r="12" ht="242" customHeight="1" spans="1:9">
      <c r="A12" s="76"/>
      <c r="B12" s="109" t="s">
        <v>169</v>
      </c>
      <c r="C12" s="109"/>
      <c r="D12" s="109"/>
      <c r="E12" s="109"/>
      <c r="F12" s="110" t="s">
        <v>169</v>
      </c>
      <c r="G12" s="110"/>
      <c r="H12" s="110"/>
      <c r="I12" s="110"/>
    </row>
    <row r="13" ht="26" customHeight="1" spans="1:9">
      <c r="A13" s="84" t="s">
        <v>170</v>
      </c>
      <c r="B13" s="84" t="s">
        <v>171</v>
      </c>
      <c r="C13" s="84" t="s">
        <v>172</v>
      </c>
      <c r="D13" s="76" t="s">
        <v>173</v>
      </c>
      <c r="E13" s="76" t="s">
        <v>174</v>
      </c>
      <c r="F13" s="76" t="s">
        <v>175</v>
      </c>
      <c r="G13" s="84" t="s">
        <v>154</v>
      </c>
      <c r="H13" s="84" t="s">
        <v>156</v>
      </c>
      <c r="I13" s="76" t="s">
        <v>176</v>
      </c>
    </row>
    <row r="14" ht="51" customHeight="1" spans="1:9">
      <c r="A14" s="76" t="s">
        <v>170</v>
      </c>
      <c r="B14" s="76" t="s">
        <v>177</v>
      </c>
      <c r="C14" s="76" t="s">
        <v>178</v>
      </c>
      <c r="D14" s="77" t="s">
        <v>179</v>
      </c>
      <c r="E14" s="78" t="s">
        <v>180</v>
      </c>
      <c r="F14" s="78" t="s">
        <v>181</v>
      </c>
      <c r="G14" s="76">
        <v>4</v>
      </c>
      <c r="H14" s="76">
        <v>4</v>
      </c>
      <c r="I14" s="76"/>
    </row>
    <row r="15" ht="36" customHeight="1" spans="1:9">
      <c r="A15" s="76"/>
      <c r="B15" s="76"/>
      <c r="C15" s="76"/>
      <c r="D15" s="77" t="s">
        <v>182</v>
      </c>
      <c r="E15" s="79" t="s">
        <v>183</v>
      </c>
      <c r="F15" s="80" t="s">
        <v>184</v>
      </c>
      <c r="G15" s="54">
        <v>4</v>
      </c>
      <c r="H15" s="54">
        <v>3</v>
      </c>
      <c r="I15" s="94" t="s">
        <v>185</v>
      </c>
    </row>
    <row r="16" ht="47" customHeight="1" spans="1:9">
      <c r="A16" s="76"/>
      <c r="B16" s="76"/>
      <c r="C16" s="76"/>
      <c r="D16" s="77" t="s">
        <v>186</v>
      </c>
      <c r="E16" s="79" t="s">
        <v>187</v>
      </c>
      <c r="F16" s="78" t="s">
        <v>188</v>
      </c>
      <c r="G16" s="54">
        <v>4</v>
      </c>
      <c r="H16" s="54">
        <v>4</v>
      </c>
      <c r="I16" s="94"/>
    </row>
    <row r="17" ht="41" customHeight="1" spans="1:9">
      <c r="A17" s="76"/>
      <c r="B17" s="76"/>
      <c r="C17" s="76"/>
      <c r="D17" s="77" t="s">
        <v>189</v>
      </c>
      <c r="E17" s="79" t="s">
        <v>190</v>
      </c>
      <c r="F17" s="78" t="s">
        <v>191</v>
      </c>
      <c r="G17" s="54">
        <v>4</v>
      </c>
      <c r="H17" s="54">
        <v>4</v>
      </c>
      <c r="I17" s="94"/>
    </row>
    <row r="18" ht="36" customHeight="1" spans="1:9">
      <c r="A18" s="76"/>
      <c r="B18" s="76"/>
      <c r="C18" s="76"/>
      <c r="D18" s="77" t="s">
        <v>192</v>
      </c>
      <c r="E18" s="78" t="s">
        <v>193</v>
      </c>
      <c r="F18" s="78" t="s">
        <v>194</v>
      </c>
      <c r="G18" s="54">
        <v>4</v>
      </c>
      <c r="H18" s="54">
        <v>4</v>
      </c>
      <c r="I18" s="84"/>
    </row>
    <row r="19" ht="71" customHeight="1" spans="1:9">
      <c r="A19" s="76"/>
      <c r="B19" s="76"/>
      <c r="C19" s="76"/>
      <c r="D19" s="80" t="s">
        <v>195</v>
      </c>
      <c r="E19" s="80" t="s">
        <v>195</v>
      </c>
      <c r="F19" s="80" t="s">
        <v>196</v>
      </c>
      <c r="G19" s="76">
        <v>4</v>
      </c>
      <c r="H19" s="76">
        <v>4</v>
      </c>
      <c r="I19" s="84"/>
    </row>
    <row r="20" ht="49" customHeight="1" spans="1:9">
      <c r="A20" s="76"/>
      <c r="B20" s="76"/>
      <c r="C20" s="76" t="s">
        <v>27</v>
      </c>
      <c r="D20" s="80" t="s">
        <v>197</v>
      </c>
      <c r="E20" s="80" t="s">
        <v>198</v>
      </c>
      <c r="F20" s="80" t="s">
        <v>199</v>
      </c>
      <c r="G20" s="54">
        <v>3</v>
      </c>
      <c r="H20" s="54">
        <v>2</v>
      </c>
      <c r="I20" s="95" t="s">
        <v>200</v>
      </c>
    </row>
    <row r="21" ht="86" customHeight="1" spans="1:9">
      <c r="A21" s="76" t="s">
        <v>170</v>
      </c>
      <c r="B21" s="76" t="s">
        <v>177</v>
      </c>
      <c r="C21" s="76" t="s">
        <v>27</v>
      </c>
      <c r="D21" s="80" t="s">
        <v>201</v>
      </c>
      <c r="E21" s="80" t="s">
        <v>202</v>
      </c>
      <c r="F21" s="80" t="s">
        <v>203</v>
      </c>
      <c r="G21" s="76">
        <v>3</v>
      </c>
      <c r="H21" s="76">
        <v>3</v>
      </c>
      <c r="I21" s="84"/>
    </row>
    <row r="22" ht="100" customHeight="1" spans="1:9">
      <c r="A22" s="76"/>
      <c r="B22" s="76"/>
      <c r="C22" s="76"/>
      <c r="D22" s="80" t="s">
        <v>204</v>
      </c>
      <c r="E22" s="80" t="s">
        <v>205</v>
      </c>
      <c r="F22" s="80" t="s">
        <v>206</v>
      </c>
      <c r="G22" s="76">
        <v>3</v>
      </c>
      <c r="H22" s="76">
        <v>3</v>
      </c>
      <c r="I22" s="96"/>
    </row>
    <row r="23" ht="46" customHeight="1" spans="1:9">
      <c r="A23" s="76"/>
      <c r="B23" s="76"/>
      <c r="C23" s="76"/>
      <c r="D23" s="77" t="s">
        <v>207</v>
      </c>
      <c r="E23" s="78" t="s">
        <v>208</v>
      </c>
      <c r="F23" s="78" t="s">
        <v>209</v>
      </c>
      <c r="G23" s="76">
        <v>3</v>
      </c>
      <c r="H23" s="76">
        <v>3</v>
      </c>
      <c r="I23" s="96"/>
    </row>
    <row r="24" ht="95" customHeight="1" spans="1:9">
      <c r="A24" s="76"/>
      <c r="B24" s="76" t="s">
        <v>210</v>
      </c>
      <c r="C24" s="76" t="s">
        <v>211</v>
      </c>
      <c r="D24" s="81" t="s">
        <v>212</v>
      </c>
      <c r="E24" s="79" t="s">
        <v>213</v>
      </c>
      <c r="F24" s="82" t="s">
        <v>214</v>
      </c>
      <c r="G24" s="83">
        <v>2</v>
      </c>
      <c r="H24" s="83">
        <v>2</v>
      </c>
      <c r="I24" s="96"/>
    </row>
    <row r="25" ht="59" customHeight="1" spans="1:9">
      <c r="A25" s="76"/>
      <c r="B25" s="76"/>
      <c r="C25" s="76"/>
      <c r="D25" s="81" t="s">
        <v>215</v>
      </c>
      <c r="E25" s="82" t="s">
        <v>216</v>
      </c>
      <c r="F25" s="82" t="s">
        <v>217</v>
      </c>
      <c r="G25" s="54">
        <v>2</v>
      </c>
      <c r="H25" s="54">
        <v>2</v>
      </c>
      <c r="I25" s="94"/>
    </row>
    <row r="26" ht="117" customHeight="1" spans="1:9">
      <c r="A26" s="76"/>
      <c r="B26" s="76" t="s">
        <v>210</v>
      </c>
      <c r="C26" s="76" t="s">
        <v>76</v>
      </c>
      <c r="D26" s="82" t="s">
        <v>218</v>
      </c>
      <c r="E26" s="82" t="s">
        <v>219</v>
      </c>
      <c r="F26" s="80" t="s">
        <v>220</v>
      </c>
      <c r="G26" s="76">
        <v>3</v>
      </c>
      <c r="H26" s="76">
        <v>3</v>
      </c>
      <c r="I26" s="97"/>
    </row>
    <row r="27" ht="167" customHeight="1" spans="1:9">
      <c r="A27" s="76"/>
      <c r="B27" s="76"/>
      <c r="C27" s="76"/>
      <c r="D27" s="82" t="s">
        <v>221</v>
      </c>
      <c r="E27" s="82" t="s">
        <v>222</v>
      </c>
      <c r="F27" s="80" t="s">
        <v>223</v>
      </c>
      <c r="G27" s="76">
        <v>3</v>
      </c>
      <c r="H27" s="76">
        <v>3</v>
      </c>
      <c r="I27" s="97"/>
    </row>
    <row r="28" ht="59" customHeight="1" spans="1:9">
      <c r="A28" s="76" t="s">
        <v>170</v>
      </c>
      <c r="B28" s="76"/>
      <c r="C28" s="76"/>
      <c r="D28" s="82" t="s">
        <v>224</v>
      </c>
      <c r="E28" s="82" t="s">
        <v>224</v>
      </c>
      <c r="F28" s="80" t="s">
        <v>225</v>
      </c>
      <c r="G28" s="76">
        <v>3</v>
      </c>
      <c r="H28" s="76">
        <v>3</v>
      </c>
      <c r="I28" s="97"/>
    </row>
    <row r="29" ht="75" customHeight="1" spans="1:9">
      <c r="A29" s="76"/>
      <c r="B29" s="76"/>
      <c r="C29" s="76"/>
      <c r="D29" s="82" t="s">
        <v>226</v>
      </c>
      <c r="E29" s="82" t="s">
        <v>227</v>
      </c>
      <c r="F29" s="80" t="s">
        <v>228</v>
      </c>
      <c r="G29" s="76">
        <v>3</v>
      </c>
      <c r="H29" s="76">
        <v>3</v>
      </c>
      <c r="I29" s="97"/>
    </row>
    <row r="30" ht="31" customHeight="1" spans="1:9">
      <c r="A30" s="76"/>
      <c r="B30" s="76" t="s">
        <v>210</v>
      </c>
      <c r="C30" s="76" t="s">
        <v>76</v>
      </c>
      <c r="D30" s="82" t="s">
        <v>229</v>
      </c>
      <c r="E30" s="80" t="s">
        <v>229</v>
      </c>
      <c r="F30" s="80" t="s">
        <v>230</v>
      </c>
      <c r="G30" s="76">
        <v>3</v>
      </c>
      <c r="H30" s="76">
        <v>3</v>
      </c>
      <c r="I30" s="97"/>
    </row>
    <row r="31" ht="64" customHeight="1" spans="1:9">
      <c r="A31" s="76"/>
      <c r="B31" s="76"/>
      <c r="C31" s="76"/>
      <c r="D31" s="82" t="s">
        <v>231</v>
      </c>
      <c r="E31" s="82" t="s">
        <v>231</v>
      </c>
      <c r="F31" s="80" t="s">
        <v>232</v>
      </c>
      <c r="G31" s="76">
        <v>3</v>
      </c>
      <c r="H31" s="76">
        <v>3</v>
      </c>
      <c r="I31" s="97"/>
    </row>
    <row r="32" ht="51" customHeight="1" spans="1:9">
      <c r="A32" s="76"/>
      <c r="B32" s="76"/>
      <c r="C32" s="76" t="s">
        <v>84</v>
      </c>
      <c r="D32" s="81" t="s">
        <v>233</v>
      </c>
      <c r="E32" s="79" t="s">
        <v>234</v>
      </c>
      <c r="F32" s="80" t="s">
        <v>235</v>
      </c>
      <c r="G32" s="76">
        <v>2</v>
      </c>
      <c r="H32" s="76">
        <v>2</v>
      </c>
      <c r="I32" s="97"/>
    </row>
    <row r="33" ht="45" customHeight="1" spans="1:9">
      <c r="A33" s="76"/>
      <c r="B33" s="76"/>
      <c r="C33" s="76"/>
      <c r="D33" s="81" t="s">
        <v>236</v>
      </c>
      <c r="E33" s="79" t="s">
        <v>237</v>
      </c>
      <c r="F33" s="80" t="s">
        <v>238</v>
      </c>
      <c r="G33" s="76">
        <v>2</v>
      </c>
      <c r="H33" s="76">
        <v>2</v>
      </c>
      <c r="I33" s="97"/>
    </row>
    <row r="34" ht="68" customHeight="1" spans="1:9">
      <c r="A34" s="76"/>
      <c r="B34" s="76"/>
      <c r="C34" s="76"/>
      <c r="D34" s="81" t="s">
        <v>239</v>
      </c>
      <c r="E34" s="79" t="s">
        <v>240</v>
      </c>
      <c r="F34" s="80" t="s">
        <v>241</v>
      </c>
      <c r="G34" s="76">
        <v>2</v>
      </c>
      <c r="H34" s="76">
        <v>2</v>
      </c>
      <c r="I34" s="97"/>
    </row>
    <row r="35" ht="56" customHeight="1" spans="1:9">
      <c r="A35" s="76"/>
      <c r="B35" s="76"/>
      <c r="C35" s="76"/>
      <c r="D35" s="81" t="s">
        <v>242</v>
      </c>
      <c r="E35" s="79" t="s">
        <v>243</v>
      </c>
      <c r="F35" s="80" t="s">
        <v>244</v>
      </c>
      <c r="G35" s="76">
        <v>2</v>
      </c>
      <c r="H35" s="76">
        <v>1</v>
      </c>
      <c r="I35" s="97" t="s">
        <v>245</v>
      </c>
    </row>
    <row r="36" ht="82" customHeight="1" spans="1:9">
      <c r="A36" s="76"/>
      <c r="B36" s="76"/>
      <c r="C36" s="84" t="s">
        <v>246</v>
      </c>
      <c r="D36" s="81" t="s">
        <v>247</v>
      </c>
      <c r="E36" s="79" t="s">
        <v>248</v>
      </c>
      <c r="F36" s="78" t="s">
        <v>249</v>
      </c>
      <c r="G36" s="76">
        <v>2</v>
      </c>
      <c r="H36" s="76">
        <v>2</v>
      </c>
      <c r="I36" s="97"/>
    </row>
    <row r="37" ht="115" customHeight="1" spans="1:9">
      <c r="A37" s="76"/>
      <c r="B37" s="76" t="s">
        <v>210</v>
      </c>
      <c r="C37" s="76" t="s">
        <v>246</v>
      </c>
      <c r="D37" s="81" t="s">
        <v>250</v>
      </c>
      <c r="E37" s="80" t="s">
        <v>251</v>
      </c>
      <c r="F37" s="80" t="s">
        <v>252</v>
      </c>
      <c r="G37" s="76">
        <v>2</v>
      </c>
      <c r="H37" s="76">
        <v>2</v>
      </c>
      <c r="I37" s="97"/>
    </row>
    <row r="38" ht="78" customHeight="1" spans="1:9">
      <c r="A38" s="76" t="s">
        <v>170</v>
      </c>
      <c r="B38" s="76"/>
      <c r="C38" s="76"/>
      <c r="D38" s="81" t="s">
        <v>253</v>
      </c>
      <c r="E38" s="80" t="s">
        <v>254</v>
      </c>
      <c r="F38" s="80" t="s">
        <v>255</v>
      </c>
      <c r="G38" s="54">
        <v>2</v>
      </c>
      <c r="H38" s="54">
        <v>1</v>
      </c>
      <c r="I38" s="80"/>
    </row>
    <row r="39" ht="71" customHeight="1" spans="1:9">
      <c r="A39" s="76"/>
      <c r="B39" s="76"/>
      <c r="C39" s="76"/>
      <c r="D39" s="81" t="s">
        <v>256</v>
      </c>
      <c r="E39" s="80" t="s">
        <v>257</v>
      </c>
      <c r="F39" s="80" t="s">
        <v>258</v>
      </c>
      <c r="G39" s="76">
        <v>2</v>
      </c>
      <c r="H39" s="76">
        <v>1</v>
      </c>
      <c r="I39" s="97"/>
    </row>
    <row r="40" ht="46" customHeight="1" spans="1:9">
      <c r="A40" s="76"/>
      <c r="B40" s="76" t="s">
        <v>259</v>
      </c>
      <c r="C40" s="76" t="s">
        <v>260</v>
      </c>
      <c r="D40" s="77" t="s">
        <v>63</v>
      </c>
      <c r="E40" s="88" t="s">
        <v>261</v>
      </c>
      <c r="F40" s="88" t="s">
        <v>262</v>
      </c>
      <c r="G40" s="76">
        <v>4</v>
      </c>
      <c r="H40" s="76">
        <v>4</v>
      </c>
      <c r="I40" s="84"/>
    </row>
    <row r="41" ht="72" customHeight="1" spans="1:9">
      <c r="A41" s="76"/>
      <c r="B41" s="76"/>
      <c r="C41" s="76"/>
      <c r="D41" s="77" t="s">
        <v>263</v>
      </c>
      <c r="E41" s="88" t="s">
        <v>261</v>
      </c>
      <c r="F41" s="88" t="s">
        <v>264</v>
      </c>
      <c r="G41" s="76">
        <v>4</v>
      </c>
      <c r="H41" s="76">
        <v>4</v>
      </c>
      <c r="I41" s="84"/>
    </row>
    <row r="42" ht="20" customHeight="1" spans="1:9">
      <c r="A42" s="76"/>
      <c r="B42" s="76" t="s">
        <v>265</v>
      </c>
      <c r="C42" s="76" t="s">
        <v>266</v>
      </c>
      <c r="D42" s="80" t="s">
        <v>101</v>
      </c>
      <c r="E42" s="80" t="s">
        <v>102</v>
      </c>
      <c r="F42" s="88">
        <v>0.95</v>
      </c>
      <c r="G42" s="89">
        <v>2</v>
      </c>
      <c r="H42" s="89">
        <v>2</v>
      </c>
      <c r="I42" s="96"/>
    </row>
    <row r="43" ht="20" customHeight="1" spans="1:9">
      <c r="A43" s="76"/>
      <c r="B43" s="76"/>
      <c r="C43" s="76"/>
      <c r="D43" s="80" t="s">
        <v>267</v>
      </c>
      <c r="E43" s="80" t="s">
        <v>102</v>
      </c>
      <c r="F43" s="88">
        <v>0.95</v>
      </c>
      <c r="G43" s="89">
        <v>2</v>
      </c>
      <c r="H43" s="89">
        <v>2</v>
      </c>
      <c r="I43" s="96"/>
    </row>
    <row r="44" ht="20" customHeight="1" spans="1:9">
      <c r="A44" s="76"/>
      <c r="B44" s="76"/>
      <c r="C44" s="76"/>
      <c r="D44" s="80" t="s">
        <v>104</v>
      </c>
      <c r="E44" s="80" t="s">
        <v>102</v>
      </c>
      <c r="F44" s="88">
        <v>0.95</v>
      </c>
      <c r="G44" s="89">
        <v>2</v>
      </c>
      <c r="H44" s="89">
        <v>2</v>
      </c>
      <c r="I44" s="96"/>
    </row>
    <row r="45" ht="20" customHeight="1" spans="1:9">
      <c r="A45" s="76"/>
      <c r="B45" s="76"/>
      <c r="C45" s="76"/>
      <c r="D45" s="80" t="s">
        <v>268</v>
      </c>
      <c r="E45" s="80" t="s">
        <v>102</v>
      </c>
      <c r="F45" s="88">
        <v>0.95</v>
      </c>
      <c r="G45" s="89">
        <v>2</v>
      </c>
      <c r="H45" s="89">
        <v>2</v>
      </c>
      <c r="I45" s="96"/>
    </row>
    <row r="46" ht="15.5" customHeight="1" spans="1:9">
      <c r="A46" s="76" t="s">
        <v>269</v>
      </c>
      <c r="B46" s="76"/>
      <c r="C46" s="76"/>
      <c r="D46" s="76"/>
      <c r="E46" s="76"/>
      <c r="F46" s="76"/>
      <c r="G46" s="76">
        <f>SUM(G14:G45)+G5</f>
        <v>100</v>
      </c>
      <c r="H46" s="111">
        <f>SUM(H14:H45)+I5</f>
        <v>92.89</v>
      </c>
      <c r="I46" s="97"/>
    </row>
    <row r="47" spans="1:9">
      <c r="A47" s="112" t="s">
        <v>270</v>
      </c>
      <c r="B47" s="112"/>
      <c r="C47" s="112"/>
      <c r="D47" s="112"/>
      <c r="E47" s="112"/>
      <c r="F47" s="112"/>
      <c r="G47" s="112"/>
      <c r="H47" s="112"/>
      <c r="I47" s="112"/>
    </row>
  </sheetData>
  <mergeCells count="43">
    <mergeCell ref="A2:I2"/>
    <mergeCell ref="B3:I3"/>
    <mergeCell ref="B4:C4"/>
    <mergeCell ref="B5:C5"/>
    <mergeCell ref="B6:E6"/>
    <mergeCell ref="F6:I6"/>
    <mergeCell ref="B7:E7"/>
    <mergeCell ref="F7:I7"/>
    <mergeCell ref="B8:E8"/>
    <mergeCell ref="F8:I8"/>
    <mergeCell ref="B9:E9"/>
    <mergeCell ref="F9:I9"/>
    <mergeCell ref="B10:E10"/>
    <mergeCell ref="F10:I10"/>
    <mergeCell ref="B11:E11"/>
    <mergeCell ref="F11:I11"/>
    <mergeCell ref="B12:E12"/>
    <mergeCell ref="F12:I12"/>
    <mergeCell ref="A46:F46"/>
    <mergeCell ref="A47:I47"/>
    <mergeCell ref="A4:A10"/>
    <mergeCell ref="A11:A12"/>
    <mergeCell ref="A14:A20"/>
    <mergeCell ref="A21:A27"/>
    <mergeCell ref="A28:A37"/>
    <mergeCell ref="A38:A45"/>
    <mergeCell ref="B14:B20"/>
    <mergeCell ref="B21:B23"/>
    <mergeCell ref="B24:B25"/>
    <mergeCell ref="B26:B29"/>
    <mergeCell ref="B30:B36"/>
    <mergeCell ref="B37:B39"/>
    <mergeCell ref="B40:B41"/>
    <mergeCell ref="B42:B45"/>
    <mergeCell ref="C14:C19"/>
    <mergeCell ref="C21:C23"/>
    <mergeCell ref="C24:C25"/>
    <mergeCell ref="C26:C29"/>
    <mergeCell ref="C30:C31"/>
    <mergeCell ref="C32:C35"/>
    <mergeCell ref="C37:C39"/>
    <mergeCell ref="C40:C41"/>
    <mergeCell ref="C42:C45"/>
  </mergeCells>
  <printOptions horizontalCentered="1"/>
  <pageMargins left="0.751388888888889" right="0.751388888888889" top="0.786805555555556" bottom="0.786805555555556" header="0.5" footer="0.5"/>
  <pageSetup paperSize="9" scale="55" fitToHeight="0" orientation="portrait" horizontalDpi="600"/>
  <headerFooter/>
  <rowBreaks count="1" manualBreakCount="1">
    <brk id="2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F26" sqref="F26"/>
    </sheetView>
  </sheetViews>
  <sheetFormatPr defaultColWidth="8.81666666666667" defaultRowHeight="13.5"/>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49"/>
  <sheetViews>
    <sheetView view="pageBreakPreview" zoomScale="85" zoomScaleNormal="70" zoomScaleSheetLayoutView="85" workbookViewId="0">
      <selection activeCell="F38" sqref="F38"/>
    </sheetView>
  </sheetViews>
  <sheetFormatPr defaultColWidth="8.90833333333333" defaultRowHeight="13.5"/>
  <cols>
    <col min="1" max="1" width="12.575" style="2" customWidth="1"/>
    <col min="2" max="3" width="14.275" style="2" customWidth="1"/>
    <col min="4" max="4" width="23.3666666666667" style="2" customWidth="1"/>
    <col min="5" max="5" width="24.0083333333333" style="2" customWidth="1"/>
    <col min="6" max="6" width="45.9083333333333" style="2" customWidth="1"/>
    <col min="7" max="8" width="14.275" style="2" customWidth="1"/>
    <col min="9" max="9" width="25.5083333333333" style="2" customWidth="1"/>
    <col min="10" max="11" width="8.90833333333333" style="2"/>
    <col min="12" max="12" width="10.5333333333333" style="2"/>
    <col min="13" max="13" width="8.90833333333333" style="2"/>
    <col min="14" max="14" width="11.3" style="2" customWidth="1"/>
    <col min="15" max="15" width="11.725" style="2"/>
    <col min="16" max="16384" width="8.90833333333333" style="2"/>
  </cols>
  <sheetData>
    <row r="1" spans="1:1">
      <c r="A1" s="2" t="s">
        <v>271</v>
      </c>
    </row>
    <row r="2" ht="36" customHeight="1" spans="1:9">
      <c r="A2" s="66" t="s">
        <v>272</v>
      </c>
      <c r="B2" s="67"/>
      <c r="C2" s="67"/>
      <c r="D2" s="67"/>
      <c r="E2" s="67"/>
      <c r="F2" s="67"/>
      <c r="G2" s="67"/>
      <c r="H2" s="67"/>
      <c r="I2" s="67"/>
    </row>
    <row r="3" ht="30" customHeight="1" spans="1:9">
      <c r="A3" s="42" t="s">
        <v>273</v>
      </c>
      <c r="B3" s="42" t="s">
        <v>274</v>
      </c>
      <c r="C3" s="42"/>
      <c r="D3" s="42"/>
      <c r="E3" s="42"/>
      <c r="F3" s="42"/>
      <c r="G3" s="42"/>
      <c r="H3" s="42"/>
      <c r="I3" s="42"/>
    </row>
    <row r="4" ht="24" customHeight="1" spans="1:9">
      <c r="A4" s="42" t="s">
        <v>275</v>
      </c>
      <c r="B4" s="65" t="s">
        <v>149</v>
      </c>
      <c r="C4" s="42"/>
      <c r="D4" s="65"/>
      <c r="E4" s="42"/>
      <c r="F4" s="42" t="s">
        <v>276</v>
      </c>
      <c r="G4" s="42" t="s">
        <v>149</v>
      </c>
      <c r="H4" s="42"/>
      <c r="I4" s="65"/>
    </row>
    <row r="5" ht="23.15" customHeight="1" spans="1:9">
      <c r="A5" s="42" t="s">
        <v>277</v>
      </c>
      <c r="B5" s="49"/>
      <c r="C5" s="48"/>
      <c r="D5" s="48" t="s">
        <v>151</v>
      </c>
      <c r="E5" s="48" t="s">
        <v>152</v>
      </c>
      <c r="F5" s="68" t="s">
        <v>153</v>
      </c>
      <c r="G5" s="68" t="s">
        <v>154</v>
      </c>
      <c r="H5" s="68" t="s">
        <v>155</v>
      </c>
      <c r="I5" s="68" t="s">
        <v>156</v>
      </c>
    </row>
    <row r="6" ht="7" customHeight="1" spans="1:9">
      <c r="A6" s="42"/>
      <c r="B6" s="49"/>
      <c r="C6" s="48"/>
      <c r="D6" s="48"/>
      <c r="E6" s="48"/>
      <c r="F6" s="68"/>
      <c r="G6" s="68"/>
      <c r="H6" s="68"/>
      <c r="I6" s="68"/>
    </row>
    <row r="7" ht="25.75" customHeight="1" spans="1:9">
      <c r="A7" s="42"/>
      <c r="B7" s="49" t="s">
        <v>278</v>
      </c>
      <c r="C7" s="48"/>
      <c r="D7" s="69">
        <f>SUM(D8:D10)</f>
        <v>1400.13</v>
      </c>
      <c r="E7" s="69">
        <f>SUM(E8:E10)</f>
        <v>1400.13</v>
      </c>
      <c r="F7" s="69">
        <f>SUM(F8:F9)</f>
        <v>1064.97</v>
      </c>
      <c r="G7" s="48">
        <v>10</v>
      </c>
      <c r="H7" s="70">
        <f>F7/E7</f>
        <v>0.760622227935977</v>
      </c>
      <c r="I7" s="69">
        <v>7.58</v>
      </c>
    </row>
    <row r="8" ht="23.15" customHeight="1" spans="1:9">
      <c r="A8" s="42"/>
      <c r="B8" s="49" t="s">
        <v>279</v>
      </c>
      <c r="C8" s="48"/>
      <c r="D8" s="71">
        <v>1037.94</v>
      </c>
      <c r="E8" s="71">
        <v>1037.94</v>
      </c>
      <c r="F8" s="69">
        <v>719.46</v>
      </c>
      <c r="G8" s="48"/>
      <c r="H8" s="72"/>
      <c r="I8" s="49"/>
    </row>
    <row r="9" ht="23.15" customHeight="1" spans="1:9">
      <c r="A9" s="42"/>
      <c r="B9" s="73" t="s">
        <v>280</v>
      </c>
      <c r="C9" s="48"/>
      <c r="D9" s="71">
        <v>362.19</v>
      </c>
      <c r="E9" s="71">
        <v>362.19</v>
      </c>
      <c r="F9" s="71">
        <v>345.51</v>
      </c>
      <c r="G9" s="48"/>
      <c r="H9" s="48"/>
      <c r="I9" s="49"/>
    </row>
    <row r="10" ht="23.15" customHeight="1" spans="1:9">
      <c r="A10" s="42"/>
      <c r="B10" s="73" t="s">
        <v>281</v>
      </c>
      <c r="C10" s="48"/>
      <c r="D10" s="74"/>
      <c r="E10" s="75"/>
      <c r="F10" s="75"/>
      <c r="G10" s="48"/>
      <c r="H10" s="48"/>
      <c r="I10" s="49"/>
    </row>
    <row r="11" ht="23.15" customHeight="1" spans="1:9">
      <c r="A11" s="42" t="s">
        <v>282</v>
      </c>
      <c r="B11" s="42" t="s">
        <v>167</v>
      </c>
      <c r="C11" s="42"/>
      <c r="D11" s="42"/>
      <c r="E11" s="42"/>
      <c r="F11" s="42" t="s">
        <v>168</v>
      </c>
      <c r="G11" s="42"/>
      <c r="H11" s="42"/>
      <c r="I11" s="42"/>
    </row>
    <row r="12" ht="109" customHeight="1" spans="1:9">
      <c r="A12" s="42"/>
      <c r="B12" s="65" t="s">
        <v>283</v>
      </c>
      <c r="C12" s="65"/>
      <c r="D12" s="65"/>
      <c r="E12" s="65"/>
      <c r="F12" s="65" t="s">
        <v>284</v>
      </c>
      <c r="G12" s="65"/>
      <c r="H12" s="65"/>
      <c r="I12" s="65"/>
    </row>
    <row r="13" ht="15.9" customHeight="1" spans="1:9">
      <c r="A13" s="42" t="s">
        <v>170</v>
      </c>
      <c r="B13" s="42" t="s">
        <v>171</v>
      </c>
      <c r="C13" s="42" t="s">
        <v>172</v>
      </c>
      <c r="D13" s="42" t="s">
        <v>173</v>
      </c>
      <c r="E13" s="42" t="s">
        <v>174</v>
      </c>
      <c r="F13" s="42" t="s">
        <v>175</v>
      </c>
      <c r="G13" s="42" t="s">
        <v>154</v>
      </c>
      <c r="H13" s="42" t="s">
        <v>156</v>
      </c>
      <c r="I13" s="42" t="s">
        <v>176</v>
      </c>
    </row>
    <row r="14" spans="1:9">
      <c r="A14" s="42"/>
      <c r="B14" s="42"/>
      <c r="C14" s="42"/>
      <c r="D14" s="42"/>
      <c r="E14" s="42"/>
      <c r="F14" s="42"/>
      <c r="G14" s="42"/>
      <c r="H14" s="42"/>
      <c r="I14" s="42"/>
    </row>
    <row r="15" spans="1:9">
      <c r="A15" s="42"/>
      <c r="B15" s="42"/>
      <c r="C15" s="42"/>
      <c r="D15" s="42"/>
      <c r="E15" s="42"/>
      <c r="F15" s="42"/>
      <c r="G15" s="42"/>
      <c r="H15" s="42"/>
      <c r="I15" s="42"/>
    </row>
    <row r="16" customFormat="1" ht="55" customHeight="1" spans="1:9">
      <c r="A16" s="76" t="s">
        <v>170</v>
      </c>
      <c r="B16" s="76" t="s">
        <v>177</v>
      </c>
      <c r="C16" s="76" t="s">
        <v>178</v>
      </c>
      <c r="D16" s="77" t="s">
        <v>179</v>
      </c>
      <c r="E16" s="78" t="s">
        <v>180</v>
      </c>
      <c r="F16" s="78" t="s">
        <v>181</v>
      </c>
      <c r="G16" s="76">
        <v>4</v>
      </c>
      <c r="H16" s="76">
        <v>4</v>
      </c>
      <c r="I16" s="76"/>
    </row>
    <row r="17" customFormat="1" ht="39" customHeight="1" spans="1:9">
      <c r="A17" s="76"/>
      <c r="B17" s="76"/>
      <c r="C17" s="76"/>
      <c r="D17" s="77" t="s">
        <v>182</v>
      </c>
      <c r="E17" s="79" t="s">
        <v>183</v>
      </c>
      <c r="F17" s="80" t="s">
        <v>184</v>
      </c>
      <c r="G17" s="54">
        <v>4</v>
      </c>
      <c r="H17" s="54">
        <v>3</v>
      </c>
      <c r="I17" s="94" t="s">
        <v>185</v>
      </c>
    </row>
    <row r="18" customFormat="1" ht="81" customHeight="1" spans="1:9">
      <c r="A18" s="76"/>
      <c r="B18" s="76"/>
      <c r="C18" s="76"/>
      <c r="D18" s="77" t="s">
        <v>186</v>
      </c>
      <c r="E18" s="79" t="s">
        <v>187</v>
      </c>
      <c r="F18" s="78" t="s">
        <v>188</v>
      </c>
      <c r="G18" s="54">
        <v>4</v>
      </c>
      <c r="H18" s="54">
        <v>4</v>
      </c>
      <c r="I18" s="94"/>
    </row>
    <row r="19" customFormat="1" ht="54" customHeight="1" spans="1:9">
      <c r="A19" s="76"/>
      <c r="B19" s="76"/>
      <c r="C19" s="76"/>
      <c r="D19" s="77" t="s">
        <v>189</v>
      </c>
      <c r="E19" s="79" t="s">
        <v>190</v>
      </c>
      <c r="F19" s="78" t="s">
        <v>191</v>
      </c>
      <c r="G19" s="54">
        <v>4</v>
      </c>
      <c r="H19" s="54">
        <v>4</v>
      </c>
      <c r="I19" s="94"/>
    </row>
    <row r="20" customFormat="1" ht="54" customHeight="1" spans="1:9">
      <c r="A20" s="76"/>
      <c r="B20" s="76"/>
      <c r="C20" s="76"/>
      <c r="D20" s="77" t="s">
        <v>192</v>
      </c>
      <c r="E20" s="78" t="s">
        <v>193</v>
      </c>
      <c r="F20" s="78" t="s">
        <v>194</v>
      </c>
      <c r="G20" s="54">
        <v>4</v>
      </c>
      <c r="H20" s="54">
        <v>4</v>
      </c>
      <c r="I20" s="84"/>
    </row>
    <row r="21" customFormat="1" ht="86" customHeight="1" spans="1:9">
      <c r="A21" s="76"/>
      <c r="B21" s="76"/>
      <c r="C21" s="76"/>
      <c r="D21" s="80" t="s">
        <v>195</v>
      </c>
      <c r="E21" s="80" t="s">
        <v>195</v>
      </c>
      <c r="F21" s="80" t="s">
        <v>196</v>
      </c>
      <c r="G21" s="76">
        <v>4</v>
      </c>
      <c r="H21" s="76">
        <v>4</v>
      </c>
      <c r="I21" s="84"/>
    </row>
    <row r="22" customFormat="1" ht="61" customHeight="1" spans="1:9">
      <c r="A22" s="76"/>
      <c r="B22" s="76"/>
      <c r="C22" s="76" t="s">
        <v>27</v>
      </c>
      <c r="D22" s="80" t="s">
        <v>197</v>
      </c>
      <c r="E22" s="80" t="s">
        <v>198</v>
      </c>
      <c r="F22" s="80" t="s">
        <v>199</v>
      </c>
      <c r="G22" s="54">
        <v>3</v>
      </c>
      <c r="H22" s="54">
        <v>2</v>
      </c>
      <c r="I22" s="95" t="s">
        <v>200</v>
      </c>
    </row>
    <row r="23" customFormat="1" ht="103" customHeight="1" spans="1:9">
      <c r="A23" s="76"/>
      <c r="B23" s="76" t="s">
        <v>177</v>
      </c>
      <c r="C23" s="76" t="s">
        <v>27</v>
      </c>
      <c r="D23" s="80" t="s">
        <v>201</v>
      </c>
      <c r="E23" s="80" t="s">
        <v>202</v>
      </c>
      <c r="F23" s="80" t="s">
        <v>203</v>
      </c>
      <c r="G23" s="76">
        <v>3</v>
      </c>
      <c r="H23" s="76">
        <v>3</v>
      </c>
      <c r="I23" s="84"/>
    </row>
    <row r="24" customFormat="1" ht="116" customHeight="1" spans="1:9">
      <c r="A24" s="76"/>
      <c r="B24" s="76"/>
      <c r="C24" s="76"/>
      <c r="D24" s="80" t="s">
        <v>204</v>
      </c>
      <c r="E24" s="80" t="s">
        <v>205</v>
      </c>
      <c r="F24" s="80" t="s">
        <v>206</v>
      </c>
      <c r="G24" s="76">
        <v>3</v>
      </c>
      <c r="H24" s="76">
        <v>3</v>
      </c>
      <c r="I24" s="96"/>
    </row>
    <row r="25" customFormat="1" ht="54" customHeight="1" spans="1:9">
      <c r="A25" s="76"/>
      <c r="B25" s="76"/>
      <c r="C25" s="76"/>
      <c r="D25" s="77" t="s">
        <v>207</v>
      </c>
      <c r="E25" s="78" t="s">
        <v>208</v>
      </c>
      <c r="F25" s="78" t="s">
        <v>209</v>
      </c>
      <c r="G25" s="76">
        <v>3</v>
      </c>
      <c r="H25" s="76">
        <v>3</v>
      </c>
      <c r="I25" s="96"/>
    </row>
    <row r="26" customFormat="1" ht="119" customHeight="1" spans="1:9">
      <c r="A26" s="76"/>
      <c r="B26" s="76" t="s">
        <v>210</v>
      </c>
      <c r="C26" s="76" t="s">
        <v>211</v>
      </c>
      <c r="D26" s="81" t="s">
        <v>212</v>
      </c>
      <c r="E26" s="79" t="s">
        <v>213</v>
      </c>
      <c r="F26" s="82" t="s">
        <v>214</v>
      </c>
      <c r="G26" s="83">
        <v>2</v>
      </c>
      <c r="H26" s="83">
        <v>2</v>
      </c>
      <c r="I26" s="96"/>
    </row>
    <row r="27" customFormat="1" ht="71" customHeight="1" spans="1:9">
      <c r="A27" s="76"/>
      <c r="B27" s="76"/>
      <c r="C27" s="76"/>
      <c r="D27" s="81" t="s">
        <v>215</v>
      </c>
      <c r="E27" s="82" t="s">
        <v>216</v>
      </c>
      <c r="F27" s="82" t="s">
        <v>217</v>
      </c>
      <c r="G27" s="54">
        <v>2</v>
      </c>
      <c r="H27" s="54">
        <v>2</v>
      </c>
      <c r="I27" s="94"/>
    </row>
    <row r="28" customFormat="1" ht="143" customHeight="1" spans="1:9">
      <c r="A28" s="76"/>
      <c r="B28" s="76"/>
      <c r="C28" s="84" t="s">
        <v>76</v>
      </c>
      <c r="D28" s="82" t="s">
        <v>218</v>
      </c>
      <c r="E28" s="82" t="s">
        <v>219</v>
      </c>
      <c r="F28" s="80" t="s">
        <v>220</v>
      </c>
      <c r="G28" s="76">
        <v>3</v>
      </c>
      <c r="H28" s="76">
        <v>3</v>
      </c>
      <c r="I28" s="97"/>
    </row>
    <row r="29" customFormat="1" ht="225" customHeight="1" spans="1:9">
      <c r="A29" s="85" t="s">
        <v>170</v>
      </c>
      <c r="B29" s="85" t="s">
        <v>210</v>
      </c>
      <c r="C29" s="85" t="s">
        <v>76</v>
      </c>
      <c r="D29" s="82" t="s">
        <v>221</v>
      </c>
      <c r="E29" s="82" t="s">
        <v>222</v>
      </c>
      <c r="F29" s="80" t="s">
        <v>223</v>
      </c>
      <c r="G29" s="76">
        <v>3</v>
      </c>
      <c r="H29" s="76">
        <v>3</v>
      </c>
      <c r="I29" s="97"/>
    </row>
    <row r="30" customFormat="1" ht="84" customHeight="1" spans="1:9">
      <c r="A30" s="86"/>
      <c r="B30" s="86"/>
      <c r="C30" s="86"/>
      <c r="D30" s="82" t="s">
        <v>224</v>
      </c>
      <c r="E30" s="82" t="s">
        <v>224</v>
      </c>
      <c r="F30" s="80" t="s">
        <v>225</v>
      </c>
      <c r="G30" s="76">
        <v>3</v>
      </c>
      <c r="H30" s="76">
        <v>3</v>
      </c>
      <c r="I30" s="97"/>
    </row>
    <row r="31" customFormat="1" ht="99" customHeight="1" spans="1:9">
      <c r="A31" s="86"/>
      <c r="B31" s="86"/>
      <c r="C31" s="86"/>
      <c r="D31" s="82" t="s">
        <v>226</v>
      </c>
      <c r="E31" s="82" t="s">
        <v>227</v>
      </c>
      <c r="F31" s="80" t="s">
        <v>228</v>
      </c>
      <c r="G31" s="76">
        <v>3</v>
      </c>
      <c r="H31" s="76">
        <v>3</v>
      </c>
      <c r="I31" s="97"/>
    </row>
    <row r="32" customFormat="1" ht="46" customHeight="1" spans="1:9">
      <c r="A32" s="86"/>
      <c r="B32" s="86"/>
      <c r="C32" s="86"/>
      <c r="D32" s="82" t="s">
        <v>229</v>
      </c>
      <c r="E32" s="80" t="s">
        <v>229</v>
      </c>
      <c r="F32" s="80" t="s">
        <v>230</v>
      </c>
      <c r="G32" s="76">
        <v>3</v>
      </c>
      <c r="H32" s="76">
        <v>3</v>
      </c>
      <c r="I32" s="97"/>
    </row>
    <row r="33" customFormat="1" ht="78" customHeight="1" spans="1:9">
      <c r="A33" s="86"/>
      <c r="B33" s="86"/>
      <c r="C33" s="87"/>
      <c r="D33" s="82" t="s">
        <v>231</v>
      </c>
      <c r="E33" s="82" t="s">
        <v>231</v>
      </c>
      <c r="F33" s="80" t="s">
        <v>232</v>
      </c>
      <c r="G33" s="76">
        <v>3</v>
      </c>
      <c r="H33" s="76">
        <v>3</v>
      </c>
      <c r="I33" s="97"/>
    </row>
    <row r="34" customFormat="1" ht="60" customHeight="1" spans="1:9">
      <c r="A34" s="86"/>
      <c r="B34" s="86"/>
      <c r="C34" s="76" t="s">
        <v>84</v>
      </c>
      <c r="D34" s="81" t="s">
        <v>233</v>
      </c>
      <c r="E34" s="79" t="s">
        <v>234</v>
      </c>
      <c r="F34" s="80" t="s">
        <v>235</v>
      </c>
      <c r="G34" s="76">
        <v>2</v>
      </c>
      <c r="H34" s="76">
        <v>2</v>
      </c>
      <c r="I34" s="97"/>
    </row>
    <row r="35" customFormat="1" ht="60" customHeight="1" spans="1:9">
      <c r="A35" s="86"/>
      <c r="B35" s="86"/>
      <c r="C35" s="76"/>
      <c r="D35" s="81" t="s">
        <v>236</v>
      </c>
      <c r="E35" s="79" t="s">
        <v>237</v>
      </c>
      <c r="F35" s="80" t="s">
        <v>238</v>
      </c>
      <c r="G35" s="76">
        <v>2</v>
      </c>
      <c r="H35" s="76">
        <v>2</v>
      </c>
      <c r="I35" s="97"/>
    </row>
    <row r="36" customFormat="1" ht="101" customHeight="1" spans="1:9">
      <c r="A36" s="86"/>
      <c r="B36" s="86"/>
      <c r="C36" s="76"/>
      <c r="D36" s="81" t="s">
        <v>239</v>
      </c>
      <c r="E36" s="79" t="s">
        <v>240</v>
      </c>
      <c r="F36" s="80" t="s">
        <v>241</v>
      </c>
      <c r="G36" s="76">
        <v>2</v>
      </c>
      <c r="H36" s="76">
        <v>2</v>
      </c>
      <c r="I36" s="97"/>
    </row>
    <row r="37" customFormat="1" ht="78" customHeight="1" spans="1:9">
      <c r="A37" s="86"/>
      <c r="B37" s="86"/>
      <c r="C37" s="76"/>
      <c r="D37" s="81" t="s">
        <v>242</v>
      </c>
      <c r="E37" s="79" t="s">
        <v>243</v>
      </c>
      <c r="F37" s="80" t="s">
        <v>244</v>
      </c>
      <c r="G37" s="76">
        <v>2</v>
      </c>
      <c r="H37" s="76">
        <v>1</v>
      </c>
      <c r="I37" s="97" t="s">
        <v>245</v>
      </c>
    </row>
    <row r="38" customFormat="1" ht="96" customHeight="1" spans="1:9">
      <c r="A38" s="86"/>
      <c r="B38" s="86"/>
      <c r="C38" s="84" t="s">
        <v>246</v>
      </c>
      <c r="D38" s="81" t="s">
        <v>247</v>
      </c>
      <c r="E38" s="79" t="s">
        <v>248</v>
      </c>
      <c r="F38" s="78" t="s">
        <v>249</v>
      </c>
      <c r="G38" s="76">
        <v>2</v>
      </c>
      <c r="H38" s="76">
        <v>2</v>
      </c>
      <c r="I38" s="97"/>
    </row>
    <row r="39" customFormat="1" ht="149" customHeight="1" spans="1:9">
      <c r="A39" s="86"/>
      <c r="B39" s="86"/>
      <c r="C39" s="76" t="s">
        <v>246</v>
      </c>
      <c r="D39" s="81" t="s">
        <v>250</v>
      </c>
      <c r="E39" s="80" t="s">
        <v>251</v>
      </c>
      <c r="F39" s="80" t="s">
        <v>252</v>
      </c>
      <c r="G39" s="76">
        <v>2</v>
      </c>
      <c r="H39" s="76">
        <v>2</v>
      </c>
      <c r="I39" s="97"/>
    </row>
    <row r="40" customFormat="1" ht="104" customHeight="1" spans="1:9">
      <c r="A40" s="86"/>
      <c r="B40" s="86"/>
      <c r="C40" s="76"/>
      <c r="D40" s="81" t="s">
        <v>253</v>
      </c>
      <c r="E40" s="80" t="s">
        <v>254</v>
      </c>
      <c r="F40" s="80" t="s">
        <v>255</v>
      </c>
      <c r="G40" s="54">
        <v>2</v>
      </c>
      <c r="H40" s="54">
        <v>1</v>
      </c>
      <c r="I40" s="80"/>
    </row>
    <row r="41" customFormat="1" ht="71" customHeight="1" spans="1:9">
      <c r="A41" s="86"/>
      <c r="B41" s="87"/>
      <c r="C41" s="76"/>
      <c r="D41" s="81" t="s">
        <v>256</v>
      </c>
      <c r="E41" s="80" t="s">
        <v>257</v>
      </c>
      <c r="F41" s="80" t="s">
        <v>258</v>
      </c>
      <c r="G41" s="76">
        <v>2</v>
      </c>
      <c r="H41" s="76">
        <v>1</v>
      </c>
      <c r="I41" s="97"/>
    </row>
    <row r="42" customFormat="1" ht="46" customHeight="1" spans="1:9">
      <c r="A42" s="86"/>
      <c r="B42" s="76" t="s">
        <v>259</v>
      </c>
      <c r="C42" s="76" t="s">
        <v>260</v>
      </c>
      <c r="D42" s="77" t="s">
        <v>63</v>
      </c>
      <c r="E42" s="88" t="s">
        <v>261</v>
      </c>
      <c r="F42" s="88" t="s">
        <v>262</v>
      </c>
      <c r="G42" s="76">
        <v>4</v>
      </c>
      <c r="H42" s="76">
        <v>4</v>
      </c>
      <c r="I42" s="84"/>
    </row>
    <row r="43" customFormat="1" ht="72" customHeight="1" spans="1:9">
      <c r="A43" s="86"/>
      <c r="B43" s="76"/>
      <c r="C43" s="76"/>
      <c r="D43" s="77" t="s">
        <v>263</v>
      </c>
      <c r="E43" s="88" t="s">
        <v>261</v>
      </c>
      <c r="F43" s="88" t="s">
        <v>264</v>
      </c>
      <c r="G43" s="76">
        <v>4</v>
      </c>
      <c r="H43" s="76">
        <v>4</v>
      </c>
      <c r="I43" s="84"/>
    </row>
    <row r="44" customFormat="1" ht="20" customHeight="1" spans="1:9">
      <c r="A44" s="86"/>
      <c r="B44" s="76" t="s">
        <v>265</v>
      </c>
      <c r="C44" s="76" t="s">
        <v>266</v>
      </c>
      <c r="D44" s="80" t="s">
        <v>101</v>
      </c>
      <c r="E44" s="80" t="s">
        <v>102</v>
      </c>
      <c r="F44" s="88">
        <v>0.95</v>
      </c>
      <c r="G44" s="89">
        <v>2</v>
      </c>
      <c r="H44" s="89">
        <v>2</v>
      </c>
      <c r="I44" s="96"/>
    </row>
    <row r="45" customFormat="1" ht="20" customHeight="1" spans="1:9">
      <c r="A45" s="86"/>
      <c r="B45" s="76"/>
      <c r="C45" s="76"/>
      <c r="D45" s="80" t="s">
        <v>267</v>
      </c>
      <c r="E45" s="80" t="s">
        <v>102</v>
      </c>
      <c r="F45" s="88">
        <v>0.95</v>
      </c>
      <c r="G45" s="89">
        <v>2</v>
      </c>
      <c r="H45" s="89">
        <v>2</v>
      </c>
      <c r="I45" s="96"/>
    </row>
    <row r="46" customFormat="1" ht="20" customHeight="1" spans="1:9">
      <c r="A46" s="86"/>
      <c r="B46" s="76"/>
      <c r="C46" s="76"/>
      <c r="D46" s="80" t="s">
        <v>104</v>
      </c>
      <c r="E46" s="80" t="s">
        <v>102</v>
      </c>
      <c r="F46" s="88">
        <v>0.95</v>
      </c>
      <c r="G46" s="89">
        <v>2</v>
      </c>
      <c r="H46" s="89">
        <v>2</v>
      </c>
      <c r="I46" s="96"/>
    </row>
    <row r="47" customFormat="1" ht="20" customHeight="1" spans="1:9">
      <c r="A47" s="87"/>
      <c r="B47" s="76"/>
      <c r="C47" s="76"/>
      <c r="D47" s="80" t="s">
        <v>268</v>
      </c>
      <c r="E47" s="80" t="s">
        <v>102</v>
      </c>
      <c r="F47" s="88">
        <v>0.95</v>
      </c>
      <c r="G47" s="89">
        <v>2</v>
      </c>
      <c r="H47" s="89">
        <v>2</v>
      </c>
      <c r="I47" s="96"/>
    </row>
    <row r="48" ht="14.25" spans="1:9">
      <c r="A48" s="90" t="s">
        <v>269</v>
      </c>
      <c r="B48" s="91"/>
      <c r="C48" s="91"/>
      <c r="D48" s="91"/>
      <c r="E48" s="91"/>
      <c r="F48" s="91"/>
      <c r="G48" s="91">
        <f>SUM(G16:G47)+G7</f>
        <v>100</v>
      </c>
      <c r="H48" s="92">
        <f>SUM(H16:H47)+I7</f>
        <v>92.58</v>
      </c>
      <c r="I48" s="98"/>
    </row>
    <row r="49" spans="1:9">
      <c r="A49" s="93" t="s">
        <v>285</v>
      </c>
      <c r="B49" s="93"/>
      <c r="C49" s="93"/>
      <c r="D49" s="93"/>
      <c r="E49" s="93"/>
      <c r="F49" s="93"/>
      <c r="G49" s="93"/>
      <c r="H49" s="93"/>
      <c r="I49" s="93"/>
    </row>
  </sheetData>
  <mergeCells count="48">
    <mergeCell ref="A2:I2"/>
    <mergeCell ref="B3:I3"/>
    <mergeCell ref="B4:E4"/>
    <mergeCell ref="G4:I4"/>
    <mergeCell ref="B7:C7"/>
    <mergeCell ref="B8:C8"/>
    <mergeCell ref="B9:C9"/>
    <mergeCell ref="B10:C10"/>
    <mergeCell ref="B11:E11"/>
    <mergeCell ref="F11:I11"/>
    <mergeCell ref="B12:E12"/>
    <mergeCell ref="F12:I12"/>
    <mergeCell ref="A48:F48"/>
    <mergeCell ref="A49:I49"/>
    <mergeCell ref="A5:A10"/>
    <mergeCell ref="A11:A12"/>
    <mergeCell ref="A13:A15"/>
    <mergeCell ref="A16:A28"/>
    <mergeCell ref="A29:A47"/>
    <mergeCell ref="B13:B15"/>
    <mergeCell ref="B16:B22"/>
    <mergeCell ref="B23:B25"/>
    <mergeCell ref="B26:B28"/>
    <mergeCell ref="B29:B41"/>
    <mergeCell ref="B42:B43"/>
    <mergeCell ref="B44:B47"/>
    <mergeCell ref="C13:C15"/>
    <mergeCell ref="C16:C21"/>
    <mergeCell ref="C23:C25"/>
    <mergeCell ref="C26:C27"/>
    <mergeCell ref="C29:C33"/>
    <mergeCell ref="C34:C37"/>
    <mergeCell ref="C39:C41"/>
    <mergeCell ref="C42:C43"/>
    <mergeCell ref="C44:C47"/>
    <mergeCell ref="D5:D6"/>
    <mergeCell ref="D13:D15"/>
    <mergeCell ref="E5:E6"/>
    <mergeCell ref="E13:E15"/>
    <mergeCell ref="F5:F6"/>
    <mergeCell ref="F13:F15"/>
    <mergeCell ref="G5:G6"/>
    <mergeCell ref="G13:G15"/>
    <mergeCell ref="H5:H6"/>
    <mergeCell ref="H13:H15"/>
    <mergeCell ref="I5:I6"/>
    <mergeCell ref="I13:I15"/>
    <mergeCell ref="B5:C6"/>
  </mergeCells>
  <printOptions horizontalCentered="1"/>
  <pageMargins left="0.751388888888889" right="0.751388888888889" top="0.471527777777778" bottom="0.471527777777778" header="0.5" footer="0.5"/>
  <pageSetup paperSize="9" scale="46" fitToHeight="0" orientation="portrait" horizontalDpi="6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view="pageBreakPreview" zoomScaleNormal="70" zoomScaleSheetLayoutView="100" workbookViewId="0">
      <selection activeCell="A2" sqref="A2:K2"/>
    </sheetView>
  </sheetViews>
  <sheetFormatPr defaultColWidth="9" defaultRowHeight="15"/>
  <cols>
    <col min="1" max="1" width="9" style="39"/>
    <col min="2" max="3" width="16.8166666666667" style="39" customWidth="1"/>
    <col min="4" max="4" width="24.5083333333333" style="39" customWidth="1"/>
    <col min="5" max="5" width="18.5333333333333" style="39" customWidth="1"/>
    <col min="6" max="6" width="12" style="39" customWidth="1"/>
    <col min="7" max="7" width="10.275" style="39" customWidth="1"/>
    <col min="8" max="8" width="10.1833333333333" style="39" customWidth="1"/>
    <col min="9" max="11" width="12" style="39" customWidth="1"/>
    <col min="12" max="16384" width="9" style="39"/>
  </cols>
  <sheetData>
    <row r="1" ht="13.5" spans="1:1">
      <c r="A1" s="2" t="s">
        <v>286</v>
      </c>
    </row>
    <row r="2" ht="24" customHeight="1" spans="1:11">
      <c r="A2" s="40" t="s">
        <v>287</v>
      </c>
      <c r="B2" s="40"/>
      <c r="C2" s="40"/>
      <c r="D2" s="40"/>
      <c r="E2" s="40"/>
      <c r="F2" s="40"/>
      <c r="G2" s="40"/>
      <c r="H2" s="40"/>
      <c r="I2" s="40"/>
      <c r="J2" s="40"/>
      <c r="K2" s="40"/>
    </row>
    <row r="3" s="38" customFormat="1" ht="14" customHeight="1" spans="1:11">
      <c r="A3" s="41" t="s">
        <v>288</v>
      </c>
      <c r="B3" s="42" t="s">
        <v>289</v>
      </c>
      <c r="C3" s="42"/>
      <c r="D3" s="42"/>
      <c r="E3" s="42"/>
      <c r="F3" s="42"/>
      <c r="G3" s="42"/>
      <c r="H3" s="42"/>
      <c r="I3" s="42"/>
      <c r="J3" s="42"/>
      <c r="K3" s="42"/>
    </row>
    <row r="4" s="38" customFormat="1" ht="14" customHeight="1" spans="1:11">
      <c r="A4" s="41"/>
      <c r="B4" s="42"/>
      <c r="C4" s="42"/>
      <c r="D4" s="42"/>
      <c r="E4" s="42"/>
      <c r="F4" s="42"/>
      <c r="G4" s="42"/>
      <c r="H4" s="42"/>
      <c r="I4" s="42"/>
      <c r="J4" s="42"/>
      <c r="K4" s="42"/>
    </row>
    <row r="5" s="38" customFormat="1" ht="26" customHeight="1" spans="1:11">
      <c r="A5" s="41" t="s">
        <v>290</v>
      </c>
      <c r="B5" s="41" t="s">
        <v>291</v>
      </c>
      <c r="C5" s="41"/>
      <c r="D5" s="41"/>
      <c r="E5" s="41"/>
      <c r="F5" s="41" t="s">
        <v>292</v>
      </c>
      <c r="G5" s="41"/>
      <c r="H5" s="43" t="s">
        <v>291</v>
      </c>
      <c r="I5" s="43"/>
      <c r="J5" s="43"/>
      <c r="K5" s="43"/>
    </row>
    <row r="6" s="38" customFormat="1" ht="17" customHeight="1" spans="1:11">
      <c r="A6" s="41" t="s">
        <v>293</v>
      </c>
      <c r="B6" s="43"/>
      <c r="C6" s="43"/>
      <c r="D6" s="41" t="s">
        <v>294</v>
      </c>
      <c r="E6" s="41" t="s">
        <v>295</v>
      </c>
      <c r="F6" s="41" t="s">
        <v>295</v>
      </c>
      <c r="G6" s="41" t="s">
        <v>6</v>
      </c>
      <c r="H6" s="41"/>
      <c r="I6" s="41" t="s">
        <v>296</v>
      </c>
      <c r="J6" s="41"/>
      <c r="K6" s="41" t="s">
        <v>7</v>
      </c>
    </row>
    <row r="7" s="38" customFormat="1" ht="17" customHeight="1" spans="1:11">
      <c r="A7" s="41"/>
      <c r="B7" s="43"/>
      <c r="C7" s="43"/>
      <c r="D7" s="41" t="s">
        <v>297</v>
      </c>
      <c r="E7" s="41" t="s">
        <v>297</v>
      </c>
      <c r="F7" s="41" t="s">
        <v>298</v>
      </c>
      <c r="G7" s="41"/>
      <c r="H7" s="41"/>
      <c r="I7" s="41"/>
      <c r="J7" s="41"/>
      <c r="K7" s="41"/>
    </row>
    <row r="8" s="38" customFormat="1" ht="17" customHeight="1" spans="1:11">
      <c r="A8" s="41"/>
      <c r="B8" s="43" t="s">
        <v>299</v>
      </c>
      <c r="C8" s="43"/>
      <c r="D8" s="44">
        <f>SUM(D9:D10)</f>
        <v>1091.08</v>
      </c>
      <c r="E8" s="44">
        <f>SUM(E9:E10)</f>
        <v>3303.16</v>
      </c>
      <c r="F8" s="44">
        <f>SUM(F9:F10)</f>
        <v>2144.87</v>
      </c>
      <c r="G8" s="45">
        <v>10</v>
      </c>
      <c r="H8" s="45"/>
      <c r="I8" s="60">
        <f>F8/E8</f>
        <v>0.649338814952954</v>
      </c>
      <c r="J8" s="60"/>
      <c r="K8" s="61">
        <v>6.49</v>
      </c>
    </row>
    <row r="9" s="38" customFormat="1" ht="17" customHeight="1" spans="1:11">
      <c r="A9" s="41"/>
      <c r="B9" s="43" t="s">
        <v>300</v>
      </c>
      <c r="C9" s="43"/>
      <c r="D9" s="44">
        <v>268</v>
      </c>
      <c r="E9" s="44">
        <v>2480.08</v>
      </c>
      <c r="F9" s="46">
        <v>1332.34</v>
      </c>
      <c r="G9" s="45"/>
      <c r="H9" s="45"/>
      <c r="I9" s="60"/>
      <c r="J9" s="60"/>
      <c r="K9" s="45"/>
    </row>
    <row r="10" s="38" customFormat="1" ht="17" customHeight="1" spans="1:11">
      <c r="A10" s="41"/>
      <c r="B10" s="47" t="s">
        <v>301</v>
      </c>
      <c r="C10" s="47"/>
      <c r="D10" s="44">
        <v>823.08</v>
      </c>
      <c r="E10" s="44">
        <v>823.08</v>
      </c>
      <c r="F10" s="44">
        <v>812.53</v>
      </c>
      <c r="G10" s="45"/>
      <c r="H10" s="45"/>
      <c r="I10" s="60"/>
      <c r="J10" s="60"/>
      <c r="K10" s="45"/>
    </row>
    <row r="11" s="38" customFormat="1" ht="17" customHeight="1" spans="1:11">
      <c r="A11" s="41"/>
      <c r="B11" s="47" t="s">
        <v>302</v>
      </c>
      <c r="C11" s="47"/>
      <c r="D11" s="44"/>
      <c r="E11" s="44"/>
      <c r="F11" s="46"/>
      <c r="G11" s="45"/>
      <c r="H11" s="45"/>
      <c r="I11" s="45"/>
      <c r="J11" s="45"/>
      <c r="K11" s="45"/>
    </row>
    <row r="12" s="38" customFormat="1" ht="21" customHeight="1" spans="1:11">
      <c r="A12" s="48" t="s">
        <v>282</v>
      </c>
      <c r="B12" s="48" t="s">
        <v>167</v>
      </c>
      <c r="C12" s="48"/>
      <c r="D12" s="48"/>
      <c r="E12" s="48"/>
      <c r="F12" s="48" t="s">
        <v>168</v>
      </c>
      <c r="G12" s="48"/>
      <c r="H12" s="48"/>
      <c r="I12" s="48"/>
      <c r="J12" s="48"/>
      <c r="K12" s="48"/>
    </row>
    <row r="13" s="38" customFormat="1" ht="84" customHeight="1" spans="1:11">
      <c r="A13" s="48"/>
      <c r="B13" s="49" t="s">
        <v>303</v>
      </c>
      <c r="C13" s="49"/>
      <c r="D13" s="49"/>
      <c r="E13" s="49"/>
      <c r="F13" s="49" t="s">
        <v>303</v>
      </c>
      <c r="G13" s="49"/>
      <c r="H13" s="49"/>
      <c r="I13" s="49"/>
      <c r="J13" s="49"/>
      <c r="K13" s="49"/>
    </row>
    <row r="14" s="38" customFormat="1" ht="38" customHeight="1" spans="1:11">
      <c r="A14" s="48" t="s">
        <v>170</v>
      </c>
      <c r="B14" s="48" t="s">
        <v>171</v>
      </c>
      <c r="C14" s="48" t="s">
        <v>172</v>
      </c>
      <c r="D14" s="48" t="s">
        <v>173</v>
      </c>
      <c r="E14" s="48" t="s">
        <v>174</v>
      </c>
      <c r="F14" s="48" t="s">
        <v>175</v>
      </c>
      <c r="G14" s="48"/>
      <c r="H14" s="48" t="s">
        <v>154</v>
      </c>
      <c r="I14" s="48" t="s">
        <v>156</v>
      </c>
      <c r="J14" s="48" t="s">
        <v>176</v>
      </c>
      <c r="K14" s="48"/>
    </row>
    <row r="15" s="38" customFormat="1" ht="35" customHeight="1" spans="1:11">
      <c r="A15" s="48" t="s">
        <v>170</v>
      </c>
      <c r="B15" s="48" t="s">
        <v>304</v>
      </c>
      <c r="C15" s="48" t="s">
        <v>178</v>
      </c>
      <c r="D15" s="49" t="s">
        <v>305</v>
      </c>
      <c r="E15" s="50" t="s">
        <v>306</v>
      </c>
      <c r="F15" s="51" t="s">
        <v>306</v>
      </c>
      <c r="G15" s="52">
        <v>5</v>
      </c>
      <c r="H15" s="48">
        <v>10</v>
      </c>
      <c r="I15" s="48">
        <v>10</v>
      </c>
      <c r="J15" s="48"/>
      <c r="K15" s="48"/>
    </row>
    <row r="16" s="38" customFormat="1" ht="30" customHeight="1" spans="1:11">
      <c r="A16" s="48"/>
      <c r="B16" s="48"/>
      <c r="C16" s="48"/>
      <c r="D16" s="49" t="s">
        <v>307</v>
      </c>
      <c r="E16" s="50" t="s">
        <v>308</v>
      </c>
      <c r="F16" s="52" t="s">
        <v>308</v>
      </c>
      <c r="G16" s="52">
        <v>5</v>
      </c>
      <c r="H16" s="48">
        <v>10</v>
      </c>
      <c r="I16" s="48">
        <v>10</v>
      </c>
      <c r="J16" s="49"/>
      <c r="K16" s="49"/>
    </row>
    <row r="17" s="38" customFormat="1" ht="36" customHeight="1" spans="1:11">
      <c r="A17" s="48"/>
      <c r="B17" s="48"/>
      <c r="C17" s="48" t="s">
        <v>27</v>
      </c>
      <c r="D17" s="49" t="s">
        <v>309</v>
      </c>
      <c r="E17" s="50" t="s">
        <v>310</v>
      </c>
      <c r="F17" s="51">
        <v>1</v>
      </c>
      <c r="G17" s="52"/>
      <c r="H17" s="48">
        <v>10</v>
      </c>
      <c r="I17" s="48">
        <v>10</v>
      </c>
      <c r="J17" s="48"/>
      <c r="K17" s="48"/>
    </row>
    <row r="18" s="38" customFormat="1" ht="27" customHeight="1" spans="1:11">
      <c r="A18" s="48"/>
      <c r="B18" s="48"/>
      <c r="C18" s="48" t="s">
        <v>311</v>
      </c>
      <c r="D18" s="49" t="s">
        <v>312</v>
      </c>
      <c r="E18" s="50">
        <v>1</v>
      </c>
      <c r="F18" s="52">
        <v>1</v>
      </c>
      <c r="G18" s="52"/>
      <c r="H18" s="48">
        <v>10</v>
      </c>
      <c r="I18" s="48">
        <v>10</v>
      </c>
      <c r="J18" s="48"/>
      <c r="K18" s="48"/>
    </row>
    <row r="19" s="38" customFormat="1" ht="30" customHeight="1" spans="1:11">
      <c r="A19" s="48"/>
      <c r="B19" s="53" t="s">
        <v>313</v>
      </c>
      <c r="C19" s="53" t="s">
        <v>211</v>
      </c>
      <c r="D19" s="49" t="s">
        <v>314</v>
      </c>
      <c r="E19" s="50" t="s">
        <v>315</v>
      </c>
      <c r="F19" s="52" t="s">
        <v>315</v>
      </c>
      <c r="G19" s="52"/>
      <c r="H19" s="54">
        <v>5</v>
      </c>
      <c r="I19" s="54">
        <v>5</v>
      </c>
      <c r="J19" s="49"/>
      <c r="K19" s="49"/>
    </row>
    <row r="20" s="38" customFormat="1" ht="30" customHeight="1" spans="1:11">
      <c r="A20" s="48"/>
      <c r="B20" s="53"/>
      <c r="C20" s="53"/>
      <c r="D20" s="49" t="s">
        <v>316</v>
      </c>
      <c r="E20" s="50" t="s">
        <v>317</v>
      </c>
      <c r="F20" s="52" t="s">
        <v>317</v>
      </c>
      <c r="G20" s="52"/>
      <c r="H20" s="54">
        <v>5</v>
      </c>
      <c r="I20" s="54">
        <v>5</v>
      </c>
      <c r="J20" s="62"/>
      <c r="K20" s="63"/>
    </row>
    <row r="21" s="38" customFormat="1" ht="30" customHeight="1" spans="1:11">
      <c r="A21" s="48" t="s">
        <v>170</v>
      </c>
      <c r="B21" s="53" t="s">
        <v>313</v>
      </c>
      <c r="C21" s="53" t="s">
        <v>76</v>
      </c>
      <c r="D21" s="49" t="s">
        <v>318</v>
      </c>
      <c r="E21" s="50" t="s">
        <v>319</v>
      </c>
      <c r="F21" s="51">
        <v>0.95</v>
      </c>
      <c r="G21" s="52"/>
      <c r="H21" s="48">
        <v>10</v>
      </c>
      <c r="I21" s="48">
        <v>10</v>
      </c>
      <c r="J21" s="49"/>
      <c r="K21" s="49"/>
    </row>
    <row r="22" s="38" customFormat="1" ht="30" customHeight="1" spans="1:11">
      <c r="A22" s="48"/>
      <c r="B22" s="53"/>
      <c r="C22" s="53" t="s">
        <v>246</v>
      </c>
      <c r="D22" s="49" t="s">
        <v>320</v>
      </c>
      <c r="E22" s="50" t="s">
        <v>317</v>
      </c>
      <c r="F22" s="52" t="s">
        <v>317</v>
      </c>
      <c r="G22" s="52"/>
      <c r="H22" s="48">
        <v>5</v>
      </c>
      <c r="I22" s="48">
        <v>5</v>
      </c>
      <c r="J22" s="49"/>
      <c r="K22" s="49"/>
    </row>
    <row r="23" s="38" customFormat="1" ht="30" customHeight="1" spans="1:11">
      <c r="A23" s="48"/>
      <c r="B23" s="53"/>
      <c r="C23" s="53"/>
      <c r="D23" s="49" t="s">
        <v>321</v>
      </c>
      <c r="E23" s="50" t="s">
        <v>317</v>
      </c>
      <c r="F23" s="52" t="s">
        <v>317</v>
      </c>
      <c r="G23" s="52"/>
      <c r="H23" s="48">
        <v>5</v>
      </c>
      <c r="I23" s="48">
        <v>5</v>
      </c>
      <c r="J23" s="62"/>
      <c r="K23" s="63"/>
    </row>
    <row r="24" s="38" customFormat="1" ht="30" customHeight="1" spans="1:11">
      <c r="A24" s="48"/>
      <c r="B24" s="48" t="s">
        <v>322</v>
      </c>
      <c r="C24" s="48" t="s">
        <v>266</v>
      </c>
      <c r="D24" s="49" t="s">
        <v>323</v>
      </c>
      <c r="E24" s="50" t="s">
        <v>102</v>
      </c>
      <c r="F24" s="52">
        <v>0.95</v>
      </c>
      <c r="G24" s="52">
        <v>10</v>
      </c>
      <c r="H24" s="48">
        <v>5</v>
      </c>
      <c r="I24" s="48">
        <f>H24</f>
        <v>5</v>
      </c>
      <c r="J24" s="49"/>
      <c r="K24" s="49"/>
    </row>
    <row r="25" s="38" customFormat="1" ht="30" customHeight="1" spans="1:11">
      <c r="A25" s="48"/>
      <c r="B25" s="48"/>
      <c r="C25" s="48"/>
      <c r="D25" s="49" t="s">
        <v>324</v>
      </c>
      <c r="E25" s="50" t="s">
        <v>102</v>
      </c>
      <c r="F25" s="52">
        <v>0.95</v>
      </c>
      <c r="G25" s="52"/>
      <c r="H25" s="48">
        <v>5</v>
      </c>
      <c r="I25" s="48">
        <f>H25</f>
        <v>5</v>
      </c>
      <c r="J25" s="49"/>
      <c r="K25" s="49"/>
    </row>
    <row r="26" s="38" customFormat="1" ht="47" customHeight="1" spans="1:11">
      <c r="A26" s="48"/>
      <c r="B26" s="48" t="s">
        <v>325</v>
      </c>
      <c r="C26" s="48" t="s">
        <v>260</v>
      </c>
      <c r="D26" s="49" t="s">
        <v>326</v>
      </c>
      <c r="E26" s="50" t="s">
        <v>327</v>
      </c>
      <c r="F26" s="52" t="s">
        <v>327</v>
      </c>
      <c r="G26" s="55"/>
      <c r="H26" s="54">
        <v>10</v>
      </c>
      <c r="I26" s="54">
        <v>10</v>
      </c>
      <c r="J26" s="49"/>
      <c r="K26" s="49"/>
    </row>
    <row r="27" s="38" customFormat="1" ht="18" customHeight="1" spans="1:11">
      <c r="A27" s="56" t="s">
        <v>269</v>
      </c>
      <c r="B27" s="56"/>
      <c r="C27" s="56"/>
      <c r="D27" s="56"/>
      <c r="E27" s="56"/>
      <c r="F27" s="56"/>
      <c r="G27" s="56"/>
      <c r="H27" s="42">
        <f>SUM(H15:H26)+G8</f>
        <v>100</v>
      </c>
      <c r="I27" s="64">
        <f>SUM(I15:I26)+K8</f>
        <v>96.49</v>
      </c>
      <c r="J27" s="65"/>
      <c r="K27" s="65"/>
    </row>
    <row r="28" ht="23" customHeight="1" spans="1:11">
      <c r="A28" s="57" t="s">
        <v>328</v>
      </c>
      <c r="B28" s="57"/>
      <c r="C28" s="57"/>
      <c r="D28" s="57"/>
      <c r="E28" s="57"/>
      <c r="F28" s="57"/>
      <c r="G28" s="57"/>
      <c r="H28" s="57"/>
      <c r="I28" s="57"/>
      <c r="J28" s="57"/>
      <c r="K28" s="57"/>
    </row>
    <row r="29" ht="17.25" customHeight="1" spans="1:11">
      <c r="A29" s="58" t="s">
        <v>329</v>
      </c>
      <c r="B29" s="59"/>
      <c r="C29" s="59"/>
      <c r="D29" s="59"/>
      <c r="E29" s="59"/>
      <c r="F29" s="59"/>
      <c r="G29" s="59"/>
      <c r="H29" s="59"/>
      <c r="I29" s="59"/>
      <c r="J29" s="59"/>
      <c r="K29" s="59"/>
    </row>
  </sheetData>
  <mergeCells count="68">
    <mergeCell ref="A2:K2"/>
    <mergeCell ref="B5:E5"/>
    <mergeCell ref="F5:G5"/>
    <mergeCell ref="H5:K5"/>
    <mergeCell ref="B8:C8"/>
    <mergeCell ref="G8:H8"/>
    <mergeCell ref="I8:J8"/>
    <mergeCell ref="B9:C9"/>
    <mergeCell ref="G9:H9"/>
    <mergeCell ref="I9:J9"/>
    <mergeCell ref="B10:C10"/>
    <mergeCell ref="G10:H10"/>
    <mergeCell ref="I10:J10"/>
    <mergeCell ref="B11:C11"/>
    <mergeCell ref="G11:H11"/>
    <mergeCell ref="I11:J11"/>
    <mergeCell ref="B12:E12"/>
    <mergeCell ref="F12:K12"/>
    <mergeCell ref="B13:E13"/>
    <mergeCell ref="F13:K13"/>
    <mergeCell ref="F14:G14"/>
    <mergeCell ref="J14:K14"/>
    <mergeCell ref="F15:G15"/>
    <mergeCell ref="J15:K15"/>
    <mergeCell ref="F16:G16"/>
    <mergeCell ref="J16:K16"/>
    <mergeCell ref="F17:G17"/>
    <mergeCell ref="J17:K17"/>
    <mergeCell ref="F18:G18"/>
    <mergeCell ref="J18:K18"/>
    <mergeCell ref="F19:G19"/>
    <mergeCell ref="J19:K19"/>
    <mergeCell ref="F20:G20"/>
    <mergeCell ref="J20:K20"/>
    <mergeCell ref="F21:G21"/>
    <mergeCell ref="J21:K21"/>
    <mergeCell ref="F22:G22"/>
    <mergeCell ref="J22:K22"/>
    <mergeCell ref="F23:G23"/>
    <mergeCell ref="J23:K23"/>
    <mergeCell ref="F24:G24"/>
    <mergeCell ref="J24:K24"/>
    <mergeCell ref="F25:G25"/>
    <mergeCell ref="J25:K25"/>
    <mergeCell ref="F26:G26"/>
    <mergeCell ref="J26:K26"/>
    <mergeCell ref="A27:G27"/>
    <mergeCell ref="J27:K27"/>
    <mergeCell ref="A28:K28"/>
    <mergeCell ref="A29:K29"/>
    <mergeCell ref="A3:A4"/>
    <mergeCell ref="A6:A11"/>
    <mergeCell ref="A12:A13"/>
    <mergeCell ref="A15:A20"/>
    <mergeCell ref="A21:A26"/>
    <mergeCell ref="B15:B18"/>
    <mergeCell ref="B19:B20"/>
    <mergeCell ref="B21:B23"/>
    <mergeCell ref="B24:B25"/>
    <mergeCell ref="C15:C16"/>
    <mergeCell ref="C19:C20"/>
    <mergeCell ref="C22:C23"/>
    <mergeCell ref="C24:C25"/>
    <mergeCell ref="K6:K7"/>
    <mergeCell ref="B6:C7"/>
    <mergeCell ref="G6:H7"/>
    <mergeCell ref="I6:J7"/>
    <mergeCell ref="B3:K4"/>
  </mergeCells>
  <printOptions horizontalCentered="1"/>
  <pageMargins left="0.751388888888889" right="0.751388888888889" top="0.786805555555556" bottom="0.786805555555556" header="0.5" footer="0.5"/>
  <pageSetup paperSize="9" scale="57"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15"/>
  <sheetViews>
    <sheetView zoomScale="70" zoomScaleNormal="70" workbookViewId="0">
      <selection activeCell="C15" sqref="C15:D15"/>
    </sheetView>
  </sheetViews>
  <sheetFormatPr defaultColWidth="9" defaultRowHeight="13.5"/>
  <cols>
    <col min="1" max="1" width="19.9083333333333" customWidth="1"/>
    <col min="2" max="2" width="42.725" customWidth="1"/>
    <col min="3" max="9" width="19.9083333333333" customWidth="1"/>
  </cols>
  <sheetData>
    <row r="1" ht="20.25" spans="1:1">
      <c r="A1" s="16" t="s">
        <v>330</v>
      </c>
    </row>
    <row r="2" ht="49.5" customHeight="1" spans="1:9">
      <c r="A2" s="17" t="s">
        <v>331</v>
      </c>
      <c r="B2" s="18"/>
      <c r="C2" s="18"/>
      <c r="D2" s="18"/>
      <c r="E2" s="18"/>
      <c r="F2" s="18"/>
      <c r="G2" s="18"/>
      <c r="H2" s="19"/>
      <c r="I2" s="19"/>
    </row>
    <row r="3" ht="41.5" customHeight="1" spans="7:9">
      <c r="G3" s="20" t="s">
        <v>332</v>
      </c>
      <c r="H3" s="21"/>
      <c r="I3" s="30"/>
    </row>
    <row r="4" s="15" customFormat="1" ht="55" customHeight="1" spans="1:9">
      <c r="A4" s="22" t="s">
        <v>333</v>
      </c>
      <c r="B4" s="23" t="s">
        <v>334</v>
      </c>
      <c r="C4" s="23" t="s">
        <v>335</v>
      </c>
      <c r="D4" s="23" t="s">
        <v>336</v>
      </c>
      <c r="E4" s="23" t="s">
        <v>337</v>
      </c>
      <c r="F4" s="23" t="s">
        <v>338</v>
      </c>
      <c r="G4" s="23" t="s">
        <v>339</v>
      </c>
      <c r="H4" s="24"/>
      <c r="I4" s="36"/>
    </row>
    <row r="5" ht="55" customHeight="1" spans="1:9">
      <c r="A5" s="25" t="s">
        <v>340</v>
      </c>
      <c r="B5" s="26" t="s">
        <v>341</v>
      </c>
      <c r="C5" s="27">
        <v>165</v>
      </c>
      <c r="D5" s="28"/>
      <c r="E5" s="27">
        <v>165</v>
      </c>
      <c r="F5" s="29">
        <v>1</v>
      </c>
      <c r="G5" s="28"/>
      <c r="H5" s="30"/>
      <c r="I5" s="37"/>
    </row>
    <row r="6" ht="55" customHeight="1" spans="1:9">
      <c r="A6" s="25" t="s">
        <v>340</v>
      </c>
      <c r="B6" s="26" t="s">
        <v>342</v>
      </c>
      <c r="C6" s="27">
        <v>201.88</v>
      </c>
      <c r="D6" s="28"/>
      <c r="E6" s="27">
        <v>201.88</v>
      </c>
      <c r="F6" s="29">
        <v>1</v>
      </c>
      <c r="G6" s="28"/>
      <c r="H6" s="30"/>
      <c r="I6" s="37"/>
    </row>
    <row r="7" ht="74" customHeight="1" spans="1:9">
      <c r="A7" s="25" t="s">
        <v>340</v>
      </c>
      <c r="B7" s="26" t="s">
        <v>343</v>
      </c>
      <c r="C7" s="27">
        <v>86.87</v>
      </c>
      <c r="D7" s="28"/>
      <c r="E7" s="27">
        <v>86.87</v>
      </c>
      <c r="F7" s="29">
        <v>1</v>
      </c>
      <c r="G7" s="27"/>
      <c r="H7" s="30"/>
      <c r="I7" s="37"/>
    </row>
    <row r="8" ht="55" customHeight="1" spans="1:9">
      <c r="A8" s="25" t="s">
        <v>340</v>
      </c>
      <c r="B8" s="26" t="s">
        <v>344</v>
      </c>
      <c r="C8" s="27">
        <v>76.46</v>
      </c>
      <c r="D8" s="28"/>
      <c r="E8" s="27">
        <v>76.46</v>
      </c>
      <c r="F8" s="29">
        <v>1</v>
      </c>
      <c r="G8" s="27"/>
      <c r="H8" s="30"/>
      <c r="I8" s="37"/>
    </row>
    <row r="9" ht="55" customHeight="1" spans="1:9">
      <c r="A9" s="25" t="s">
        <v>340</v>
      </c>
      <c r="B9" s="26" t="s">
        <v>345</v>
      </c>
      <c r="C9" s="27">
        <v>1216.34</v>
      </c>
      <c r="D9" s="28"/>
      <c r="E9" s="27">
        <v>1216.34</v>
      </c>
      <c r="F9" s="29">
        <v>1</v>
      </c>
      <c r="G9" s="27"/>
      <c r="H9" s="30"/>
      <c r="I9" s="37"/>
    </row>
    <row r="10" ht="55" customHeight="1" spans="1:9">
      <c r="A10" s="25" t="s">
        <v>346</v>
      </c>
      <c r="B10" s="26" t="s">
        <v>347</v>
      </c>
      <c r="C10" s="28"/>
      <c r="D10" s="27">
        <v>1000</v>
      </c>
      <c r="E10" s="27">
        <v>973.14</v>
      </c>
      <c r="F10" s="29">
        <v>0.9731</v>
      </c>
      <c r="G10" s="27">
        <v>26.86</v>
      </c>
      <c r="H10" s="30"/>
      <c r="I10" s="37"/>
    </row>
    <row r="11" ht="55" customHeight="1" spans="1:9">
      <c r="A11" s="25" t="s">
        <v>346</v>
      </c>
      <c r="B11" s="26" t="s">
        <v>348</v>
      </c>
      <c r="C11" s="28"/>
      <c r="D11" s="27">
        <v>2247</v>
      </c>
      <c r="E11" s="27">
        <v>2050.87</v>
      </c>
      <c r="F11" s="29">
        <v>0.9127</v>
      </c>
      <c r="G11" s="27">
        <v>196.13</v>
      </c>
      <c r="H11" s="30"/>
      <c r="I11" s="37"/>
    </row>
    <row r="12" ht="57.75" customHeight="1" spans="1:9">
      <c r="A12" s="25" t="s">
        <v>346</v>
      </c>
      <c r="B12" s="26" t="s">
        <v>349</v>
      </c>
      <c r="C12" s="28"/>
      <c r="D12" s="27">
        <v>798</v>
      </c>
      <c r="E12" s="27">
        <v>670.47</v>
      </c>
      <c r="F12" s="29">
        <v>0.8402</v>
      </c>
      <c r="G12" s="27">
        <v>127.53</v>
      </c>
      <c r="H12" s="31"/>
      <c r="I12" s="37"/>
    </row>
    <row r="13" ht="45" customHeight="1" spans="1:7">
      <c r="A13" s="25" t="s">
        <v>346</v>
      </c>
      <c r="B13" s="26" t="s">
        <v>350</v>
      </c>
      <c r="C13" s="28"/>
      <c r="D13" s="27">
        <v>669</v>
      </c>
      <c r="E13" s="27">
        <v>88.42</v>
      </c>
      <c r="F13" s="29">
        <v>0.1322</v>
      </c>
      <c r="G13" s="27">
        <v>580.57</v>
      </c>
    </row>
    <row r="14" ht="45" customHeight="1" spans="1:7">
      <c r="A14" s="25" t="s">
        <v>346</v>
      </c>
      <c r="B14" s="26" t="s">
        <v>351</v>
      </c>
      <c r="C14" s="28"/>
      <c r="D14" s="27">
        <v>1500</v>
      </c>
      <c r="E14" s="27">
        <v>367.37</v>
      </c>
      <c r="F14" s="29">
        <v>0.2449</v>
      </c>
      <c r="G14" s="27">
        <v>2714.37</v>
      </c>
    </row>
    <row r="15" ht="40" customHeight="1" spans="1:7">
      <c r="A15" s="32" t="s">
        <v>352</v>
      </c>
      <c r="B15" s="32"/>
      <c r="C15" s="33" t="s">
        <v>353</v>
      </c>
      <c r="D15" s="33" t="s">
        <v>354</v>
      </c>
      <c r="E15" s="33">
        <v>5896.83</v>
      </c>
      <c r="F15" s="34">
        <v>0.7408</v>
      </c>
      <c r="G15" s="35">
        <v>2063.72</v>
      </c>
    </row>
  </sheetData>
  <mergeCells count="2">
    <mergeCell ref="A2:G2"/>
    <mergeCell ref="A15:B15"/>
  </mergeCells>
  <pageMargins left="0.699305555555556" right="0.699305555555556" top="0.75" bottom="0.75" header="0.3" footer="0.3"/>
  <pageSetup paperSize="9" scale="55"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20"/>
  <sheetViews>
    <sheetView workbookViewId="0">
      <selection activeCell="A4" sqref="A4:A19"/>
    </sheetView>
  </sheetViews>
  <sheetFormatPr defaultColWidth="9" defaultRowHeight="13.5" outlineLevelCol="4"/>
  <cols>
    <col min="2" max="2" width="37" customWidth="1"/>
    <col min="3" max="3" width="13.75" customWidth="1"/>
    <col min="4" max="4" width="43" customWidth="1"/>
    <col min="5" max="5" width="18.375" customWidth="1"/>
  </cols>
  <sheetData>
    <row r="1" spans="1:1">
      <c r="A1" s="2" t="s">
        <v>355</v>
      </c>
    </row>
    <row r="2" ht="27" customHeight="1" spans="1:5">
      <c r="A2" s="3" t="s">
        <v>356</v>
      </c>
      <c r="B2" s="4"/>
      <c r="C2" s="4"/>
      <c r="D2" s="4"/>
      <c r="E2" s="4"/>
    </row>
    <row r="3" ht="23" customHeight="1" spans="1:5">
      <c r="A3" s="7" t="s">
        <v>357</v>
      </c>
      <c r="B3" s="7" t="s">
        <v>358</v>
      </c>
      <c r="C3" s="7" t="s">
        <v>275</v>
      </c>
      <c r="D3" s="7" t="s">
        <v>359</v>
      </c>
      <c r="E3" s="7" t="s">
        <v>360</v>
      </c>
    </row>
    <row r="4" ht="15" spans="1:5">
      <c r="A4" s="6">
        <v>1</v>
      </c>
      <c r="B4" s="7" t="s">
        <v>361</v>
      </c>
      <c r="C4" s="8" t="s">
        <v>362</v>
      </c>
      <c r="D4" s="7" t="s">
        <v>363</v>
      </c>
      <c r="E4" s="9">
        <v>1029.81</v>
      </c>
    </row>
    <row r="5" ht="15" spans="1:5">
      <c r="A5" s="6">
        <v>2</v>
      </c>
      <c r="B5" s="7" t="s">
        <v>361</v>
      </c>
      <c r="C5" s="10"/>
      <c r="D5" s="7" t="s">
        <v>364</v>
      </c>
      <c r="E5" s="9">
        <v>115</v>
      </c>
    </row>
    <row r="6" ht="15" spans="1:5">
      <c r="A6" s="6">
        <v>3</v>
      </c>
      <c r="B6" s="7" t="s">
        <v>361</v>
      </c>
      <c r="C6" s="10"/>
      <c r="D6" s="7" t="s">
        <v>365</v>
      </c>
      <c r="E6" s="9">
        <v>100</v>
      </c>
    </row>
    <row r="7" ht="15" spans="1:5">
      <c r="A7" s="6">
        <v>4</v>
      </c>
      <c r="B7" s="7" t="s">
        <v>361</v>
      </c>
      <c r="C7" s="10"/>
      <c r="D7" s="7" t="s">
        <v>366</v>
      </c>
      <c r="E7" s="9">
        <v>69</v>
      </c>
    </row>
    <row r="8" ht="15" spans="1:5">
      <c r="A8" s="6">
        <v>5</v>
      </c>
      <c r="B8" s="7" t="s">
        <v>361</v>
      </c>
      <c r="C8" s="11"/>
      <c r="D8" s="7" t="s">
        <v>367</v>
      </c>
      <c r="E8" s="9">
        <v>86.32</v>
      </c>
    </row>
    <row r="9" ht="15" spans="1:5">
      <c r="A9" s="6">
        <v>6</v>
      </c>
      <c r="B9" s="7" t="s">
        <v>368</v>
      </c>
      <c r="C9" s="7" t="s">
        <v>362</v>
      </c>
      <c r="D9" s="7" t="s">
        <v>369</v>
      </c>
      <c r="E9" s="9">
        <v>734.86</v>
      </c>
    </row>
    <row r="10" ht="15" spans="1:5">
      <c r="A10" s="6">
        <v>7</v>
      </c>
      <c r="B10" s="7" t="s">
        <v>370</v>
      </c>
      <c r="C10" s="7" t="s">
        <v>362</v>
      </c>
      <c r="D10" s="7" t="s">
        <v>367</v>
      </c>
      <c r="E10" s="9">
        <v>268</v>
      </c>
    </row>
    <row r="11" ht="15" spans="1:5">
      <c r="A11" s="6">
        <v>8</v>
      </c>
      <c r="B11" s="7" t="s">
        <v>370</v>
      </c>
      <c r="C11" s="7"/>
      <c r="D11" s="7" t="s">
        <v>371</v>
      </c>
      <c r="E11" s="9">
        <v>200</v>
      </c>
    </row>
    <row r="12" ht="15" spans="1:5">
      <c r="A12" s="6">
        <v>9</v>
      </c>
      <c r="B12" s="7" t="s">
        <v>370</v>
      </c>
      <c r="C12" s="7"/>
      <c r="D12" s="7" t="s">
        <v>372</v>
      </c>
      <c r="E12" s="9">
        <v>26.28</v>
      </c>
    </row>
    <row r="13" ht="15" spans="1:5">
      <c r="A13" s="6">
        <v>10</v>
      </c>
      <c r="B13" s="7" t="s">
        <v>370</v>
      </c>
      <c r="C13" s="8" t="s">
        <v>373</v>
      </c>
      <c r="D13" s="7" t="s">
        <v>374</v>
      </c>
      <c r="E13" s="9">
        <v>13.39</v>
      </c>
    </row>
    <row r="14" ht="15" spans="1:5">
      <c r="A14" s="6">
        <v>11</v>
      </c>
      <c r="B14" s="7" t="s">
        <v>370</v>
      </c>
      <c r="C14" s="7" t="s">
        <v>375</v>
      </c>
      <c r="D14" s="7" t="s">
        <v>376</v>
      </c>
      <c r="E14" s="9">
        <v>2795.49</v>
      </c>
    </row>
    <row r="15" ht="15" spans="1:5">
      <c r="A15" s="6">
        <v>12</v>
      </c>
      <c r="B15" s="7" t="s">
        <v>377</v>
      </c>
      <c r="C15" s="7" t="s">
        <v>362</v>
      </c>
      <c r="D15" s="7" t="s">
        <v>378</v>
      </c>
      <c r="E15" s="9">
        <v>1165</v>
      </c>
    </row>
    <row r="16" ht="15" spans="1:5">
      <c r="A16" s="6">
        <v>13</v>
      </c>
      <c r="B16" s="7" t="s">
        <v>377</v>
      </c>
      <c r="C16" s="7"/>
      <c r="D16" s="7" t="s">
        <v>379</v>
      </c>
      <c r="E16" s="9">
        <v>2448.88</v>
      </c>
    </row>
    <row r="17" ht="15" spans="1:5">
      <c r="A17" s="6">
        <v>14</v>
      </c>
      <c r="B17" s="7" t="s">
        <v>377</v>
      </c>
      <c r="C17" s="7"/>
      <c r="D17" s="7" t="s">
        <v>380</v>
      </c>
      <c r="E17" s="9">
        <v>884.87</v>
      </c>
    </row>
    <row r="18" ht="15" spans="1:5">
      <c r="A18" s="6">
        <v>15</v>
      </c>
      <c r="B18" s="7" t="s">
        <v>377</v>
      </c>
      <c r="C18" s="7"/>
      <c r="D18" s="7" t="s">
        <v>381</v>
      </c>
      <c r="E18" s="9">
        <v>745.46</v>
      </c>
    </row>
    <row r="19" ht="15" spans="1:5">
      <c r="A19" s="6">
        <v>16</v>
      </c>
      <c r="B19" s="7" t="s">
        <v>377</v>
      </c>
      <c r="C19" s="7" t="s">
        <v>375</v>
      </c>
      <c r="D19" s="7" t="s">
        <v>382</v>
      </c>
      <c r="E19" s="9">
        <v>2716.34</v>
      </c>
    </row>
    <row r="20" ht="15" spans="1:5">
      <c r="A20" s="12" t="s">
        <v>383</v>
      </c>
      <c r="B20" s="13"/>
      <c r="C20" s="13"/>
      <c r="D20" s="14"/>
      <c r="E20" s="9">
        <f>SUM(E4:E19)</f>
        <v>13398.7</v>
      </c>
    </row>
  </sheetData>
  <mergeCells count="5">
    <mergeCell ref="A2:E2"/>
    <mergeCell ref="A20:D20"/>
    <mergeCell ref="C4:C8"/>
    <mergeCell ref="C10:C12"/>
    <mergeCell ref="C15:C18"/>
  </mergeCells>
  <pageMargins left="0.75" right="0.75" top="1" bottom="1" header="0.511805555555556" footer="0.511805555555556"/>
  <pageSetup paperSize="9" scale="72"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7"/>
  <sheetViews>
    <sheetView workbookViewId="0">
      <selection activeCell="A1" sqref="A1"/>
    </sheetView>
  </sheetViews>
  <sheetFormatPr defaultColWidth="9" defaultRowHeight="13.5" outlineLevelRow="6" outlineLevelCol="5"/>
  <cols>
    <col min="2" max="2" width="14" customWidth="1"/>
    <col min="4" max="4" width="12.625"/>
    <col min="6" max="6" width="12.7416666666667"/>
  </cols>
  <sheetData>
    <row r="1" spans="1:1">
      <c r="A1" s="2" t="s">
        <v>384</v>
      </c>
    </row>
    <row r="2" ht="53" customHeight="1" spans="1:6">
      <c r="A2" s="3" t="s">
        <v>385</v>
      </c>
      <c r="B2" s="4"/>
      <c r="C2" s="4"/>
      <c r="D2" s="4"/>
      <c r="E2" s="4"/>
      <c r="F2" s="4"/>
    </row>
    <row r="3" s="1" customFormat="1" ht="39" customHeight="1" spans="1:6">
      <c r="A3" s="5" t="s">
        <v>357</v>
      </c>
      <c r="B3" s="5" t="s">
        <v>386</v>
      </c>
      <c r="C3" s="5" t="s">
        <v>387</v>
      </c>
      <c r="D3" s="5" t="s">
        <v>388</v>
      </c>
      <c r="E3" s="5" t="s">
        <v>389</v>
      </c>
      <c r="F3" s="5" t="s">
        <v>388</v>
      </c>
    </row>
    <row r="4" s="1" customFormat="1" ht="39" customHeight="1" spans="1:6">
      <c r="A4" s="6">
        <v>1</v>
      </c>
      <c r="B4" s="5" t="s">
        <v>362</v>
      </c>
      <c r="C4" s="5" t="s">
        <v>390</v>
      </c>
      <c r="D4" s="6">
        <v>15211193339</v>
      </c>
      <c r="E4" s="5" t="s">
        <v>391</v>
      </c>
      <c r="F4" s="6">
        <v>13707315753</v>
      </c>
    </row>
    <row r="5" s="1" customFormat="1" ht="39" customHeight="1" spans="1:6">
      <c r="A5" s="6">
        <v>2</v>
      </c>
      <c r="B5" s="5" t="s">
        <v>392</v>
      </c>
      <c r="C5" s="5" t="s">
        <v>393</v>
      </c>
      <c r="D5" s="6">
        <v>13787208864</v>
      </c>
      <c r="E5" s="5" t="s">
        <v>394</v>
      </c>
      <c r="F5" s="6">
        <v>15367946706</v>
      </c>
    </row>
    <row r="6" s="1" customFormat="1" ht="39" customHeight="1" spans="1:6">
      <c r="A6" s="6">
        <v>3</v>
      </c>
      <c r="B6" s="5" t="s">
        <v>373</v>
      </c>
      <c r="C6" s="5" t="s">
        <v>395</v>
      </c>
      <c r="D6" s="6">
        <v>13975838003</v>
      </c>
      <c r="E6" s="5" t="s">
        <v>396</v>
      </c>
      <c r="F6" s="6">
        <v>18673115352</v>
      </c>
    </row>
    <row r="7" s="1" customFormat="1" ht="39" customHeight="1" spans="1:6">
      <c r="A7" s="6">
        <v>4</v>
      </c>
      <c r="B7" s="5" t="s">
        <v>375</v>
      </c>
      <c r="C7" s="5" t="s">
        <v>397</v>
      </c>
      <c r="D7" s="6">
        <v>17347110627</v>
      </c>
      <c r="E7" s="5" t="s">
        <v>398</v>
      </c>
      <c r="F7" s="6">
        <v>13739056111</v>
      </c>
    </row>
  </sheetData>
  <mergeCells count="1">
    <mergeCell ref="A2:F2"/>
  </mergeCells>
  <pageMargins left="0.75" right="0.75" top="1" bottom="1" header="0.511805555555556" footer="0.51180555555555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D 2 2 "   r g b C l r = " 8 F C 8 7 C " / > < c o m m e n t   s : r e f = " D 2 3 "   r g b C l r = " 8 F C 8 7 C " / > < / c o m m e n t L i s t > < c o m m e n t L i s t   s h e e t S t i d = " 2 " > < c o m m e n t   s : r e f = " D 3 3 "   r g b C l r = " E F C A 4 8 " / > < c o m m e n t   s : r e f = " D 3 5 "   r g b C l r = " 8 F C 8 7 C " / > < c o m m e n t   s : r e f = " D 3 6 "   r g b C l r = " 8 F C 8 7 C " / > < / c o m m e n t L i s t > < c o m m e n t L i s t   s h e e t S t i d = " 4 " > < c o m m e n t   s : r e f = " D 3 1 "   r g b C l r = " 8 F C 8 7 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Sheet2</vt:lpstr>
      <vt:lpstr>附件1-基础数据表</vt:lpstr>
      <vt:lpstr>附件2-整体支出</vt:lpstr>
      <vt:lpstr>Sheet3</vt:lpstr>
      <vt:lpstr>附件3-1业务工作经费 </vt:lpstr>
      <vt:lpstr>附件3-2其他事业发展资金</vt:lpstr>
      <vt:lpstr>附件4国有资本经营预算</vt:lpstr>
      <vt:lpstr>附件5-项目库建设情况表</vt:lpstr>
      <vt:lpstr>附件6-部门财务机构联系表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칭호</cp:lastModifiedBy>
  <dcterms:created xsi:type="dcterms:W3CDTF">2022-05-13T06:52:00Z</dcterms:created>
  <dcterms:modified xsi:type="dcterms:W3CDTF">2025-04-29T01:14:00Z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8B2EF6B15B89443EA0220949C81EC85D</vt:lpwstr>
  </property>
  <property fmtid="{D5CDD505-2E9C-101B-9397-08002B2CF9AE}" pid="3" name="KSOProductBuildVer">
    <vt:lpwstr>2052-10.8.0.6058</vt:lpwstr>
  </property>
</Properties>
</file>